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<sst xmlns="http://schemas.openxmlformats.org/spreadsheetml/2006/main" count="15" uniqueCount="10">
  <si>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V0=</t>
  </si>
  <si>
    <t>м/c</t>
  </si>
  <si>
    <t>градусов</t>
  </si>
  <si>
    <t>t</t>
  </si>
  <si>
    <t>a=</t>
  </si>
  <si>
    <t>S=</t>
  </si>
  <si>
    <t>L=</t>
  </si>
  <si>
    <t>м</t>
  </si>
  <si>
    <t>х= v0*cosa*t</t>
  </si>
  <si>
    <t>у= v0*sina*t-g*t2/2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</si>
</sst>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sz val="14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5.75"/>
      <color indexed="10"/>
      <name val="Arial Cyr"/>
      <family val="2"/>
    </font>
    <font>
      <b/>
      <sz val="14"/>
      <color indexed="59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9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2" fontId="7" fillId="0" borderId="1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/>
    </xf>
    <xf numFmtId="0" fontId="12" fillId="0" borderId="5" xfId="0" applyNumberFormat="1" applyFont="1" applyFill="1" applyBorder="1" applyAlignment="1">
      <alignment/>
    </xf>
    <xf numFmtId="0" fontId="12" fillId="0" borderId="8" xfId="0" applyNumberFormat="1" applyFont="1" applyFill="1" applyBorder="1" applyAlignment="1">
      <alignment horizontal="left"/>
    </xf>
    <xf numFmtId="0" fontId="12" fillId="0" borderId="3" xfId="0" applyNumberFormat="1" applyFont="1" applyFill="1" applyBorder="1" applyAlignment="1">
      <alignment horizontal="left"/>
    </xf>
    <xf numFmtId="0" fontId="12" fillId="0" borderId="5" xfId="0" applyNumberFormat="1" applyFont="1" applyFill="1" applyBorder="1" applyAlignment="1">
      <alignment horizontal="left"/>
    </xf>
    <xf numFmtId="0" fontId="10" fillId="0" borderId="9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11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72" fontId="6" fillId="2" borderId="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172" fontId="10" fillId="0" borderId="9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Д</a:t>
            </a:r>
            <a:r>
              <a:rPr lang="en-US" cap="none" sz="1575" b="1" i="0" u="none" baseline="0">
                <a:solidFill>
                  <a:srgbClr val="FF0000"/>
                </a:solidFill>
              </a:rPr>
              <a:t>вижение тела. брошенного под углом 
к горизонту</a:t>
            </a:r>
          </a:p>
        </c:rich>
      </c:tx>
      <c:layout>
        <c:manualLayout>
          <c:xMode val="factor"/>
          <c:yMode val="factor"/>
          <c:x val="-0.039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42"/>
          <c:w val="0.957"/>
          <c:h val="0.752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Лист1!$B$5:$B$18</c:f>
              <c:numCache/>
            </c:numRef>
          </c:xVal>
          <c:yVal>
            <c:numRef>
              <c:f>Лист1!$C$5:$C$18</c:f>
              <c:numCache/>
            </c:numRef>
          </c:yVal>
          <c:smooth val="1"/>
        </c:ser>
        <c:axId val="19307620"/>
        <c:axId val="39550853"/>
      </c:scatterChart>
      <c:valAx>
        <c:axId val="19307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50853"/>
        <c:crosses val="autoZero"/>
        <c:crossBetween val="midCat"/>
        <c:dispUnits/>
        <c:minorUnit val="2"/>
      </c:valAx>
      <c:valAx>
        <c:axId val="39550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076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161925</xdr:rowOff>
    </xdr:from>
    <xdr:to>
      <xdr:col>9</xdr:col>
      <xdr:colOff>581025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5514975" y="390525"/>
        <a:ext cx="36290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6.8515625" style="0" customWidth="1"/>
    <col min="2" max="2" width="26.140625" style="0" customWidth="1"/>
    <col min="3" max="3" width="36.8515625" style="0" customWidth="1"/>
    <col min="4" max="4" width="2.8515625" style="0" customWidth="1"/>
  </cols>
  <sheetData>
    <row r="1" spans="1:3" ht="18">
      <c r="A1" s="17" t="s">
        <v>0</v>
      </c>
      <c r="B1" s="26">
        <v>18</v>
      </c>
      <c r="C1" s="12" t="s">
        <v>1</v>
      </c>
    </row>
    <row r="2" spans="1:3" ht="18.75" thickBot="1">
      <c r="A2" s="18" t="s">
        <v>4</v>
      </c>
      <c r="B2" s="27">
        <v>35</v>
      </c>
      <c r="C2" s="13" t="s">
        <v>2</v>
      </c>
    </row>
    <row r="3" spans="1:3" ht="12" customHeight="1" thickBot="1">
      <c r="A3" s="19"/>
      <c r="B3" s="9"/>
      <c r="C3" s="9"/>
    </row>
    <row r="4" spans="1:3" ht="18">
      <c r="A4" s="30" t="s">
        <v>3</v>
      </c>
      <c r="B4" s="20" t="s">
        <v>8</v>
      </c>
      <c r="C4" s="21" t="s">
        <v>9</v>
      </c>
    </row>
    <row r="5" spans="1:3" ht="15.75">
      <c r="A5" s="31">
        <v>0</v>
      </c>
      <c r="B5" s="1">
        <f>$B$1*COS(RADIANS($B$2))*A5</f>
        <v>0</v>
      </c>
      <c r="C5" s="4">
        <f>$B$1*SIN(RADIANS($B$2))*A5-4.9*A5*A5</f>
        <v>0</v>
      </c>
    </row>
    <row r="6" spans="1:3" ht="15.75">
      <c r="A6" s="31">
        <f>A5+0.2</f>
        <v>0.2</v>
      </c>
      <c r="B6" s="1">
        <f aca="true" t="shared" si="0" ref="B6:B18">$B$1*COS(RADIANS($B$2))*A6</f>
        <v>2.948947359440371</v>
      </c>
      <c r="C6" s="4">
        <f aca="true" t="shared" si="1" ref="C6:C18">$B$1*SIN(RADIANS($B$2))*A6-4.9*A6*A6</f>
        <v>1.868875170863766</v>
      </c>
    </row>
    <row r="7" spans="1:3" ht="15.75">
      <c r="A7" s="31">
        <f aca="true" t="shared" si="2" ref="A7:A18">A6+0.2</f>
        <v>0.4</v>
      </c>
      <c r="B7" s="1">
        <f t="shared" si="0"/>
        <v>5.897894718880742</v>
      </c>
      <c r="C7" s="4">
        <f t="shared" si="1"/>
        <v>3.345750341727532</v>
      </c>
    </row>
    <row r="8" spans="1:3" ht="15.75">
      <c r="A8" s="31">
        <f t="shared" si="2"/>
        <v>0.6000000000000001</v>
      </c>
      <c r="B8" s="1">
        <f t="shared" si="0"/>
        <v>8.846842078321114</v>
      </c>
      <c r="C8" s="4">
        <f t="shared" si="1"/>
        <v>4.430625512591298</v>
      </c>
    </row>
    <row r="9" spans="1:3" ht="15.75">
      <c r="A9" s="31">
        <f t="shared" si="2"/>
        <v>0.8</v>
      </c>
      <c r="B9" s="1">
        <f t="shared" si="0"/>
        <v>11.795789437761483</v>
      </c>
      <c r="C9" s="4">
        <f t="shared" si="1"/>
        <v>5.123500683455063</v>
      </c>
    </row>
    <row r="10" spans="1:3" ht="15.75">
      <c r="A10" s="31">
        <f t="shared" si="2"/>
        <v>1</v>
      </c>
      <c r="B10" s="1">
        <f t="shared" si="0"/>
        <v>14.744736797201853</v>
      </c>
      <c r="C10" s="4">
        <f t="shared" si="1"/>
        <v>5.4243758543188285</v>
      </c>
    </row>
    <row r="11" spans="1:3" ht="15.75">
      <c r="A11" s="31">
        <f t="shared" si="2"/>
        <v>1.2</v>
      </c>
      <c r="B11" s="1">
        <f t="shared" si="0"/>
        <v>17.693684156642224</v>
      </c>
      <c r="C11" s="4">
        <f t="shared" si="1"/>
        <v>5.3332510251825935</v>
      </c>
    </row>
    <row r="12" spans="1:3" ht="15.75">
      <c r="A12" s="31">
        <f t="shared" si="2"/>
        <v>1.4</v>
      </c>
      <c r="B12" s="1">
        <f t="shared" si="0"/>
        <v>20.64263151608259</v>
      </c>
      <c r="C12" s="4">
        <f t="shared" si="1"/>
        <v>4.850126196046361</v>
      </c>
    </row>
    <row r="13" spans="1:3" ht="15.75">
      <c r="A13" s="31">
        <f t="shared" si="2"/>
        <v>1.5999999999999999</v>
      </c>
      <c r="B13" s="1">
        <f t="shared" si="0"/>
        <v>23.591578875522963</v>
      </c>
      <c r="C13" s="4">
        <f t="shared" si="1"/>
        <v>3.975001366910126</v>
      </c>
    </row>
    <row r="14" spans="1:3" ht="15.75">
      <c r="A14" s="31">
        <f t="shared" si="2"/>
        <v>1.7999999999999998</v>
      </c>
      <c r="B14" s="1">
        <f t="shared" si="0"/>
        <v>26.54052623496333</v>
      </c>
      <c r="C14" s="4">
        <f t="shared" si="1"/>
        <v>2.70787653777389</v>
      </c>
    </row>
    <row r="15" spans="1:3" ht="15.75">
      <c r="A15" s="31">
        <f t="shared" si="2"/>
        <v>1.9999999999999998</v>
      </c>
      <c r="B15" s="1">
        <f t="shared" si="0"/>
        <v>29.4894735944037</v>
      </c>
      <c r="C15" s="4">
        <f t="shared" si="1"/>
        <v>1.0487517086376599</v>
      </c>
    </row>
    <row r="16" spans="1:3" ht="15.75">
      <c r="A16" s="31">
        <f t="shared" si="2"/>
        <v>2.1999999999999997</v>
      </c>
      <c r="B16" s="1">
        <f t="shared" si="0"/>
        <v>32.43842095384407</v>
      </c>
      <c r="C16" s="4">
        <f t="shared" si="1"/>
        <v>-1.0023731204985715</v>
      </c>
    </row>
    <row r="17" spans="1:3" ht="15.75">
      <c r="A17" s="31">
        <f t="shared" si="2"/>
        <v>2.4</v>
      </c>
      <c r="B17" s="1">
        <f t="shared" si="0"/>
        <v>35.38736831328445</v>
      </c>
      <c r="C17" s="4">
        <f t="shared" si="1"/>
        <v>-3.445497949634813</v>
      </c>
    </row>
    <row r="18" spans="1:3" ht="16.5" thickBot="1">
      <c r="A18" s="32">
        <f t="shared" si="2"/>
        <v>2.6</v>
      </c>
      <c r="B18" s="5">
        <f t="shared" si="0"/>
        <v>38.336315672724815</v>
      </c>
      <c r="C18" s="6">
        <f t="shared" si="1"/>
        <v>-6.280622778771054</v>
      </c>
    </row>
    <row r="19" spans="1:3" ht="10.5" customHeight="1">
      <c r="A19" s="2"/>
      <c r="B19" s="2"/>
      <c r="C19" s="3"/>
    </row>
    <row r="20" spans="1:3" ht="9.75" customHeight="1" thickBot="1">
      <c r="A20" s="7"/>
      <c r="B20" s="7"/>
      <c r="C20" s="8"/>
    </row>
    <row r="21" spans="1:3" ht="18">
      <c r="A21" s="22" t="s">
        <v>5</v>
      </c>
      <c r="B21" s="28">
        <v>30</v>
      </c>
      <c r="C21" s="14" t="s">
        <v>7</v>
      </c>
    </row>
    <row r="22" spans="1:3" ht="18">
      <c r="A22" s="23" t="s">
        <v>0</v>
      </c>
      <c r="B22" s="29">
        <v>18</v>
      </c>
      <c r="C22" s="15" t="s">
        <v>1</v>
      </c>
    </row>
    <row r="23" spans="1:3" ht="18">
      <c r="A23" s="23" t="s">
        <v>4</v>
      </c>
      <c r="B23" s="25">
        <v>35.998676696459086</v>
      </c>
      <c r="C23" s="15" t="s">
        <v>2</v>
      </c>
    </row>
    <row r="24" spans="1:3" ht="10.5" customHeight="1">
      <c r="A24" s="23"/>
      <c r="B24" s="10"/>
      <c r="C24" s="15"/>
    </row>
    <row r="25" spans="1:3" ht="18.75" thickBot="1">
      <c r="A25" s="24" t="s">
        <v>6</v>
      </c>
      <c r="B25" s="11">
        <f>B21*TAN(RADIANS(B23))-(9.8*B21^2)/(2*B22^2*COS(RADIANS(B23))^2)</f>
        <v>0.9999878443228027</v>
      </c>
      <c r="C25" s="16" t="s">
        <v>7</v>
      </c>
    </row>
  </sheetData>
  <printOptions/>
  <pageMargins left="0.75" right="0.75" top="1" bottom="1" header="0.5" footer="0.5"/>
  <pageSetup horizontalDpi="204" verticalDpi="20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dcterms:created xsi:type="dcterms:W3CDTF">1996-10-08T23:32:33Z</dcterms:created>
  <dcterms:modified xsi:type="dcterms:W3CDTF">2005-02-19T10:38:22Z</dcterms:modified>
  <cp:category/>
  <cp:version/>
  <cp:contentType/>
  <cp:contentStatus/>
</cp:coreProperties>
</file>