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505" tabRatio="468" activeTab="0"/>
  </bookViews>
  <sheets>
    <sheet name="Меню" sheetId="1" r:id="rId1"/>
    <sheet name="сложение" sheetId="2" r:id="rId2"/>
    <sheet name="вычитание" sheetId="3" r:id="rId3"/>
    <sheet name="умножение на натуральное число" sheetId="4" r:id="rId4"/>
    <sheet name="умножение дробей" sheetId="5" r:id="rId5"/>
    <sheet name="деление на натуральное число" sheetId="6" r:id="rId6"/>
    <sheet name="деление на дробь" sheetId="7" r:id="rId7"/>
    <sheet name="сравнение" sheetId="8" r:id="rId8"/>
    <sheet name="сложение инд" sheetId="9" r:id="rId9"/>
    <sheet name="вычитание инд" sheetId="10" r:id="rId10"/>
    <sheet name="умножение на нат инд" sheetId="11" r:id="rId11"/>
    <sheet name="умножение дробей инд" sheetId="12" r:id="rId12"/>
    <sheet name="деление на нат инд" sheetId="13" r:id="rId13"/>
    <sheet name="деление на дробь инд" sheetId="14" r:id="rId14"/>
    <sheet name="сравнение инд" sheetId="15" r:id="rId15"/>
  </sheets>
  <definedNames/>
  <calcPr fullCalcOnLoad="1"/>
</workbook>
</file>

<file path=xl/sharedStrings.xml><?xml version="1.0" encoding="utf-8"?>
<sst xmlns="http://schemas.openxmlformats.org/spreadsheetml/2006/main" count="124" uniqueCount="28">
  <si>
    <r>
      <t xml:space="preserve">Найдите сумму чисел.                      </t>
    </r>
    <r>
      <rPr>
        <sz val="24"/>
        <rFont val="Comic Sans MS"/>
        <family val="4"/>
      </rPr>
      <t xml:space="preserve">Чтобы начать работу, нажмите кнопку "ЗАДАНИЕ".   Ответы впишите  в прямоугольники. </t>
    </r>
  </si>
  <si>
    <t>+</t>
  </si>
  <si>
    <t>=</t>
  </si>
  <si>
    <t>Оценка</t>
  </si>
  <si>
    <t>Содержание</t>
  </si>
  <si>
    <t xml:space="preserve">      Содержание</t>
  </si>
  <si>
    <t>Сложение</t>
  </si>
  <si>
    <t>индивидуальный контроль</t>
  </si>
  <si>
    <t>Вычитание</t>
  </si>
  <si>
    <t>Умножение на натуральное число</t>
  </si>
  <si>
    <t>Умножение дробей</t>
  </si>
  <si>
    <t>Деление на натуральное число</t>
  </si>
  <si>
    <t>Деление на десятичную дробь</t>
  </si>
  <si>
    <t>Сравнение десятичных дробей</t>
  </si>
  <si>
    <t>·</t>
  </si>
  <si>
    <r>
      <t xml:space="preserve">Найдите произведение чисел.                      </t>
    </r>
    <r>
      <rPr>
        <sz val="24"/>
        <rFont val="Comic Sans MS"/>
        <family val="4"/>
      </rPr>
      <t xml:space="preserve">Чтобы начать работу, нажмите кнопку "ЗАДАНИЕ".   Ответы впишите  в прямоугольники. </t>
    </r>
  </si>
  <si>
    <t>-</t>
  </si>
  <si>
    <r>
      <t xml:space="preserve">Найдите разность чисел.                      </t>
    </r>
    <r>
      <rPr>
        <sz val="24"/>
        <rFont val="Comic Sans MS"/>
        <family val="4"/>
      </rPr>
      <t xml:space="preserve">Чтобы начать работу, нажмите кнопку "ЗАДАНИЕ".   Ответы впишите  в прямоугольники. </t>
    </r>
  </si>
  <si>
    <t>:</t>
  </si>
  <si>
    <r>
      <t xml:space="preserve">Найдите частное чисел.                      </t>
    </r>
    <r>
      <rPr>
        <sz val="24"/>
        <rFont val="Comic Sans MS"/>
        <family val="4"/>
      </rPr>
      <t xml:space="preserve">Чтобы начать работу, нажмите кнопку "ЗАДАНИЕ".   Ответы впишите  в прямоугольники. </t>
    </r>
  </si>
  <si>
    <r>
      <rPr>
        <b/>
        <sz val="24"/>
        <rFont val="Comic Sans MS"/>
        <family val="4"/>
      </rPr>
      <t xml:space="preserve">Сравните числа.  </t>
    </r>
    <r>
      <rPr>
        <sz val="24"/>
        <rFont val="Comic Sans MS"/>
        <family val="4"/>
      </rPr>
      <t xml:space="preserve">                                                  Чтобы начать работу, нажмите кнопку "ЗАДАНИЕ".      Знаки сравнения впишите  в прямоугольники. </t>
    </r>
  </si>
  <si>
    <r>
      <t>Тест по теме</t>
    </r>
    <r>
      <rPr>
        <b/>
        <sz val="20"/>
        <color indexed="10"/>
        <rFont val="Comic Sans MS"/>
        <family val="4"/>
      </rPr>
      <t xml:space="preserve"> "Все действия с десятичными дробями"</t>
    </r>
  </si>
  <si>
    <t>Найдите сумму чисел</t>
  </si>
  <si>
    <t>Найдите разность чисел</t>
  </si>
  <si>
    <t>Найдите произведение чисел</t>
  </si>
  <si>
    <t>Найдите частное чисел</t>
  </si>
  <si>
    <t>Сравните числа</t>
  </si>
  <si>
    <t>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</si>
</sst>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0.000000"/>
    <numFmt numFmtId="168" formatCode="0.00000000000000"/>
    <numFmt numFmtId="169" formatCode="0.000000000000000"/>
    <numFmt numFmtId="170" formatCode="0.000000000"/>
  </numFmts>
  <fonts count="44">
    <font>
      <sz val="10"/>
      <name val="Arial Cyr"/>
      <family val="0"/>
    </font>
    <font>
      <sz val="36"/>
      <name val="Comic Sans MS"/>
      <family val="4"/>
    </font>
    <font>
      <sz val="24"/>
      <name val="Comic Sans MS"/>
      <family val="4"/>
    </font>
    <font>
      <sz val="10"/>
      <name val="Comic Sans MS"/>
      <family val="4"/>
    </font>
    <font>
      <sz val="22"/>
      <name val="Comic Sans MS"/>
      <family val="4"/>
    </font>
    <font>
      <b/>
      <sz val="24"/>
      <color indexed="10"/>
      <name val="Comic Sans MS"/>
      <family val="4"/>
    </font>
    <font>
      <b/>
      <sz val="10"/>
      <name val="Comic Sans MS"/>
      <family val="4"/>
    </font>
    <font>
      <u val="single"/>
      <sz val="22"/>
      <name val="Comic Sans MS"/>
      <family val="4"/>
    </font>
    <font>
      <u val="single"/>
      <sz val="12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28"/>
      <color indexed="10"/>
      <name val="Comic Sans MS"/>
      <family val="4"/>
    </font>
    <font>
      <u val="single"/>
      <sz val="24"/>
      <color indexed="12"/>
      <name val="Comic Sans MS"/>
      <family val="4"/>
    </font>
    <font>
      <u val="single"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sz val="12"/>
      <name val="Comic Sans MS"/>
      <family val="4"/>
    </font>
    <font>
      <sz val="14"/>
      <name val="Comic Sans MS"/>
      <family val="4"/>
    </font>
    <font>
      <sz val="36"/>
      <name val="Calibri"/>
      <family val="2"/>
    </font>
    <font>
      <b/>
      <sz val="24"/>
      <name val="Comic Sans MS"/>
      <family val="4"/>
    </font>
    <font>
      <sz val="8"/>
      <name val="Comic Sans MS"/>
      <family val="4"/>
    </font>
    <font>
      <b/>
      <sz val="20"/>
      <color indexed="10"/>
      <name val="Comic Sans MS"/>
      <family val="4"/>
    </font>
    <font>
      <b/>
      <sz val="20"/>
      <color indexed="61"/>
      <name val="Comic Sans MS"/>
      <family val="4"/>
    </font>
    <font>
      <sz val="48"/>
      <name val="Comic Sans MS"/>
      <family val="4"/>
    </font>
    <font>
      <sz val="100"/>
      <name val="Comic Sans MS"/>
      <family val="4"/>
    </font>
    <font>
      <sz val="72"/>
      <name val="Comic Sans MS"/>
      <family val="4"/>
    </font>
    <font>
      <sz val="10"/>
      <name val="Times New Roman"/>
      <family val="1"/>
    </font>
    <font>
      <sz val="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8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166" fontId="7" fillId="6" borderId="0" xfId="42" applyNumberFormat="1" applyFont="1" applyFill="1" applyAlignment="1" applyProtection="1">
      <alignment horizontal="center" vertical="center"/>
      <protection/>
    </xf>
    <xf numFmtId="0" fontId="0" fillId="8" borderId="0" xfId="0" applyFill="1" applyAlignment="1">
      <alignment/>
    </xf>
    <xf numFmtId="0" fontId="10" fillId="8" borderId="0" xfId="0" applyFont="1" applyFill="1" applyAlignment="1">
      <alignment horizontal="center" wrapText="1"/>
    </xf>
    <xf numFmtId="0" fontId="10" fillId="8" borderId="0" xfId="0" applyFont="1" applyFill="1" applyAlignment="1">
      <alignment horizontal="center"/>
    </xf>
    <xf numFmtId="0" fontId="11" fillId="8" borderId="0" xfId="42" applyFont="1" applyFill="1" applyAlignment="1" applyProtection="1">
      <alignment/>
      <protection/>
    </xf>
    <xf numFmtId="0" fontId="12" fillId="8" borderId="0" xfId="42" applyFont="1" applyFill="1" applyAlignment="1" applyProtection="1">
      <alignment/>
      <protection/>
    </xf>
    <xf numFmtId="164" fontId="3" fillId="6" borderId="0" xfId="53" applyNumberFormat="1" applyFont="1" applyFill="1" applyAlignment="1">
      <alignment/>
      <protection/>
    </xf>
    <xf numFmtId="167" fontId="3" fillId="6" borderId="0" xfId="53" applyNumberFormat="1" applyFont="1" applyFill="1" applyAlignment="1">
      <alignment/>
      <protection/>
    </xf>
    <xf numFmtId="164" fontId="1" fillId="6" borderId="0" xfId="53" applyNumberFormat="1" applyFont="1" applyFill="1" applyAlignment="1">
      <alignment/>
      <protection/>
    </xf>
    <xf numFmtId="0" fontId="32" fillId="6" borderId="0" xfId="53" applyFont="1" applyFill="1">
      <alignment/>
      <protection/>
    </xf>
    <xf numFmtId="0" fontId="3" fillId="6" borderId="0" xfId="53" applyFont="1" applyFill="1">
      <alignment/>
      <protection/>
    </xf>
    <xf numFmtId="0" fontId="3" fillId="6" borderId="0" xfId="53" applyFont="1" applyFill="1" applyAlignment="1">
      <alignment vertical="center"/>
      <protection/>
    </xf>
    <xf numFmtId="0" fontId="3" fillId="6" borderId="0" xfId="53" applyFont="1" applyFill="1" applyAlignment="1">
      <alignment horizontal="center" vertical="center" wrapText="1"/>
      <protection/>
    </xf>
    <xf numFmtId="0" fontId="3" fillId="6" borderId="0" xfId="53" applyFont="1" applyFill="1" applyAlignment="1">
      <alignment vertical="center" wrapText="1"/>
      <protection/>
    </xf>
    <xf numFmtId="0" fontId="3" fillId="6" borderId="0" xfId="53" applyFont="1" applyFill="1" applyAlignment="1">
      <alignment wrapText="1"/>
      <protection/>
    </xf>
    <xf numFmtId="0" fontId="3" fillId="6" borderId="0" xfId="53" applyFont="1" applyFill="1" applyAlignment="1">
      <alignment horizontal="center" vertical="center"/>
      <protection/>
    </xf>
    <xf numFmtId="164" fontId="3" fillId="6" borderId="0" xfId="53" applyNumberFormat="1" applyFont="1" applyFill="1" applyAlignment="1">
      <alignment horizontal="center"/>
      <protection/>
    </xf>
    <xf numFmtId="165" fontId="3" fillId="6" borderId="0" xfId="53" applyNumberFormat="1" applyFont="1" applyFill="1" applyAlignment="1">
      <alignment horizontal="center"/>
      <protection/>
    </xf>
    <xf numFmtId="165" fontId="1" fillId="6" borderId="0" xfId="53" applyNumberFormat="1" applyFont="1" applyFill="1" applyAlignment="1">
      <alignment horizontal="center" vertical="center"/>
      <protection/>
    </xf>
    <xf numFmtId="165" fontId="1" fillId="6" borderId="0" xfId="53" applyNumberFormat="1" applyFont="1" applyFill="1" applyAlignment="1" quotePrefix="1">
      <alignment horizontal="center" vertical="center" wrapText="1"/>
      <protection/>
    </xf>
    <xf numFmtId="165" fontId="1" fillId="6" borderId="10" xfId="53" applyNumberFormat="1" applyFont="1" applyFill="1" applyBorder="1" applyAlignment="1">
      <alignment vertical="center"/>
      <protection/>
    </xf>
    <xf numFmtId="165" fontId="1" fillId="6" borderId="0" xfId="53" applyNumberFormat="1" applyFont="1" applyFill="1" applyAlignment="1">
      <alignment horizontal="center" vertical="center" wrapText="1"/>
      <protection/>
    </xf>
    <xf numFmtId="165" fontId="3" fillId="6" borderId="0" xfId="53" applyNumberFormat="1" applyFont="1" applyFill="1" applyAlignment="1">
      <alignment horizontal="center" vertical="center" wrapText="1"/>
      <protection/>
    </xf>
    <xf numFmtId="168" fontId="3" fillId="6" borderId="0" xfId="53" applyNumberFormat="1" applyFont="1" applyFill="1" applyAlignment="1">
      <alignment horizontal="center" vertical="center" wrapText="1"/>
      <protection/>
    </xf>
    <xf numFmtId="0" fontId="1" fillId="6" borderId="0" xfId="53" applyFont="1" applyFill="1" applyAlignment="1">
      <alignment horizontal="center" vertical="center" wrapText="1"/>
      <protection/>
    </xf>
    <xf numFmtId="0" fontId="1" fillId="6" borderId="0" xfId="53" applyFont="1" applyFill="1" applyAlignment="1">
      <alignment vertical="center" wrapText="1"/>
      <protection/>
    </xf>
    <xf numFmtId="0" fontId="1" fillId="6" borderId="0" xfId="53" applyFont="1" applyFill="1" applyAlignment="1">
      <alignment horizontal="center" vertical="center"/>
      <protection/>
    </xf>
    <xf numFmtId="0" fontId="1" fillId="6" borderId="0" xfId="53" applyFont="1" applyFill="1">
      <alignment/>
      <protection/>
    </xf>
    <xf numFmtId="165" fontId="3" fillId="6" borderId="0" xfId="53" applyNumberFormat="1" applyFont="1" applyFill="1" applyAlignment="1">
      <alignment horizontal="center" vertical="center"/>
      <protection/>
    </xf>
    <xf numFmtId="0" fontId="32" fillId="6" borderId="0" xfId="53" applyFont="1" applyFill="1" applyAlignment="1">
      <alignment horizontal="center" vertical="center"/>
      <protection/>
    </xf>
    <xf numFmtId="0" fontId="32" fillId="6" borderId="0" xfId="53" applyFont="1" applyFill="1" applyAlignment="1">
      <alignment vertical="center"/>
      <protection/>
    </xf>
    <xf numFmtId="166" fontId="32" fillId="6" borderId="0" xfId="53" applyNumberFormat="1" applyFont="1" applyFill="1" applyAlignment="1">
      <alignment horizontal="center" vertical="center"/>
      <protection/>
    </xf>
    <xf numFmtId="164" fontId="3" fillId="6" borderId="0" xfId="53" applyNumberFormat="1" applyFont="1" applyFill="1" applyAlignment="1">
      <alignment horizontal="center" vertical="center"/>
      <protection/>
    </xf>
    <xf numFmtId="0" fontId="3" fillId="6" borderId="0" xfId="53" applyNumberFormat="1" applyFont="1" applyFill="1" applyAlignment="1">
      <alignment horizontal="center" vertical="center"/>
      <protection/>
    </xf>
    <xf numFmtId="167" fontId="3" fillId="6" borderId="0" xfId="53" applyNumberFormat="1" applyFont="1" applyFill="1" applyAlignment="1">
      <alignment horizontal="center" vertical="center"/>
      <protection/>
    </xf>
    <xf numFmtId="0" fontId="5" fillId="6" borderId="0" xfId="53" applyNumberFormat="1" applyFont="1" applyFill="1" applyAlignment="1">
      <alignment horizontal="center" vertical="center"/>
      <protection/>
    </xf>
    <xf numFmtId="164" fontId="6" fillId="6" borderId="0" xfId="53" applyNumberFormat="1" applyFont="1" applyFill="1" applyAlignment="1">
      <alignment vertical="center"/>
      <protection/>
    </xf>
    <xf numFmtId="0" fontId="6" fillId="6" borderId="0" xfId="53" applyFont="1" applyFill="1" applyAlignment="1">
      <alignment horizontal="center" vertical="center"/>
      <protection/>
    </xf>
    <xf numFmtId="164" fontId="3" fillId="6" borderId="0" xfId="53" applyNumberFormat="1" applyFont="1" applyFill="1" applyAlignment="1">
      <alignment horizontal="center" vertical="center" wrapText="1"/>
      <protection/>
    </xf>
    <xf numFmtId="166" fontId="3" fillId="6" borderId="0" xfId="53" applyNumberFormat="1" applyFont="1" applyFill="1" applyAlignment="1">
      <alignment horizontal="center" vertical="center" wrapText="1"/>
      <protection/>
    </xf>
    <xf numFmtId="167" fontId="3" fillId="6" borderId="0" xfId="53" applyNumberFormat="1" applyFont="1" applyFill="1" applyAlignment="1">
      <alignment horizontal="center" vertical="center" wrapText="1"/>
      <protection/>
    </xf>
    <xf numFmtId="166" fontId="3" fillId="6" borderId="0" xfId="53" applyNumberFormat="1" applyFont="1" applyFill="1" applyAlignment="1">
      <alignment horizontal="center" vertical="center"/>
      <protection/>
    </xf>
    <xf numFmtId="164" fontId="33" fillId="6" borderId="0" xfId="53" applyNumberFormat="1" applyFont="1" applyFill="1" applyAlignment="1">
      <alignment horizontal="center" vertical="center"/>
      <protection/>
    </xf>
    <xf numFmtId="165" fontId="32" fillId="6" borderId="0" xfId="53" applyNumberFormat="1" applyFont="1" applyFill="1" applyAlignment="1">
      <alignment horizontal="center" vertical="center"/>
      <protection/>
    </xf>
    <xf numFmtId="1" fontId="32" fillId="6" borderId="0" xfId="53" applyNumberFormat="1" applyFont="1" applyFill="1" applyAlignment="1">
      <alignment horizontal="center" vertical="center"/>
      <protection/>
    </xf>
    <xf numFmtId="1" fontId="3" fillId="6" borderId="0" xfId="53" applyNumberFormat="1" applyFont="1" applyFill="1" applyAlignment="1">
      <alignment horizontal="center" vertical="center"/>
      <protection/>
    </xf>
    <xf numFmtId="1" fontId="32" fillId="6" borderId="0" xfId="53" applyNumberFormat="1" applyFont="1" applyFill="1" applyAlignment="1">
      <alignment vertical="center"/>
      <protection/>
    </xf>
    <xf numFmtId="164" fontId="33" fillId="6" borderId="0" xfId="53" applyNumberFormat="1" applyFont="1" applyFill="1" applyAlignment="1">
      <alignment horizontal="center"/>
      <protection/>
    </xf>
    <xf numFmtId="165" fontId="32" fillId="6" borderId="0" xfId="53" applyNumberFormat="1" applyFont="1" applyFill="1">
      <alignment/>
      <protection/>
    </xf>
    <xf numFmtId="167" fontId="3" fillId="6" borderId="0" xfId="53" applyNumberFormat="1" applyFont="1" applyFill="1">
      <alignment/>
      <protection/>
    </xf>
    <xf numFmtId="165" fontId="34" fillId="6" borderId="0" xfId="53" applyNumberFormat="1" applyFont="1" applyFill="1" applyAlignment="1">
      <alignment horizontal="center" vertical="center"/>
      <protection/>
    </xf>
    <xf numFmtId="1" fontId="1" fillId="6" borderId="0" xfId="53" applyNumberFormat="1" applyFont="1" applyFill="1" applyAlignment="1">
      <alignment horizontal="center" vertical="center"/>
      <protection/>
    </xf>
    <xf numFmtId="2" fontId="3" fillId="6" borderId="0" xfId="53" applyNumberFormat="1" applyFont="1" applyFill="1" applyAlignment="1">
      <alignment horizontal="center" vertical="center" wrapText="1"/>
      <protection/>
    </xf>
    <xf numFmtId="0" fontId="1" fillId="6" borderId="0" xfId="53" applyNumberFormat="1" applyFont="1" applyFill="1" applyAlignment="1">
      <alignment horizontal="center" vertical="center"/>
      <protection/>
    </xf>
    <xf numFmtId="0" fontId="1" fillId="6" borderId="0" xfId="53" applyNumberFormat="1" applyFont="1" applyFill="1" applyAlignment="1" quotePrefix="1">
      <alignment horizontal="center" vertical="center" wrapText="1"/>
      <protection/>
    </xf>
    <xf numFmtId="169" fontId="3" fillId="6" borderId="0" xfId="53" applyNumberFormat="1" applyFont="1" applyFill="1" applyAlignment="1">
      <alignment horizontal="center" vertical="center" wrapText="1"/>
      <protection/>
    </xf>
    <xf numFmtId="2" fontId="1" fillId="6" borderId="10" xfId="53" applyNumberFormat="1" applyFont="1" applyFill="1" applyBorder="1" applyAlignment="1">
      <alignment vertical="center"/>
      <protection/>
    </xf>
    <xf numFmtId="170" fontId="3" fillId="6" borderId="0" xfId="53" applyNumberFormat="1" applyFont="1" applyFill="1" applyAlignment="1">
      <alignment/>
      <protection/>
    </xf>
    <xf numFmtId="2" fontId="1" fillId="6" borderId="0" xfId="53" applyNumberFormat="1" applyFont="1" applyFill="1" applyAlignment="1">
      <alignment horizontal="center" vertical="center"/>
      <protection/>
    </xf>
    <xf numFmtId="170" fontId="3" fillId="6" borderId="0" xfId="53" applyNumberFormat="1" applyFont="1" applyFill="1" applyAlignment="1">
      <alignment horizontal="center" vertical="center" wrapText="1"/>
      <protection/>
    </xf>
    <xf numFmtId="170" fontId="3" fillId="6" borderId="0" xfId="53" applyNumberFormat="1" applyFont="1" applyFill="1" applyAlignment="1">
      <alignment horizontal="center" vertical="center"/>
      <protection/>
    </xf>
    <xf numFmtId="170" fontId="3" fillId="6" borderId="0" xfId="53" applyNumberFormat="1" applyFont="1" applyFill="1">
      <alignment/>
      <protection/>
    </xf>
    <xf numFmtId="164" fontId="1" fillId="6" borderId="0" xfId="53" applyNumberFormat="1" applyFont="1" applyFill="1" applyAlignment="1">
      <alignment wrapText="1"/>
      <protection/>
    </xf>
    <xf numFmtId="164" fontId="3" fillId="6" borderId="0" xfId="53" applyNumberFormat="1" applyFont="1" applyFill="1" applyAlignment="1">
      <alignment wrapText="1"/>
      <protection/>
    </xf>
    <xf numFmtId="164" fontId="36" fillId="6" borderId="0" xfId="53" applyNumberFormat="1" applyFont="1" applyFill="1" applyAlignment="1">
      <alignment wrapText="1"/>
      <protection/>
    </xf>
    <xf numFmtId="164" fontId="36" fillId="6" borderId="0" xfId="53" applyNumberFormat="1" applyFont="1" applyFill="1" applyAlignment="1">
      <alignment/>
      <protection/>
    </xf>
    <xf numFmtId="167" fontId="36" fillId="6" borderId="0" xfId="53" applyNumberFormat="1" applyFont="1" applyFill="1" applyAlignment="1">
      <alignment/>
      <protection/>
    </xf>
    <xf numFmtId="0" fontId="36" fillId="6" borderId="0" xfId="53" applyFont="1" applyFill="1" applyAlignment="1">
      <alignment vertical="center"/>
      <protection/>
    </xf>
    <xf numFmtId="0" fontId="36" fillId="6" borderId="0" xfId="53" applyFont="1" applyFill="1">
      <alignment/>
      <protection/>
    </xf>
    <xf numFmtId="0" fontId="36" fillId="6" borderId="0" xfId="53" applyFont="1" applyFill="1" applyAlignment="1">
      <alignment horizontal="center" vertical="center" wrapText="1"/>
      <protection/>
    </xf>
    <xf numFmtId="0" fontId="36" fillId="6" borderId="0" xfId="53" applyFont="1" applyFill="1" applyAlignment="1">
      <alignment vertical="center" wrapText="1"/>
      <protection/>
    </xf>
    <xf numFmtId="0" fontId="36" fillId="6" borderId="0" xfId="53" applyFont="1" applyFill="1" applyAlignment="1">
      <alignment wrapText="1"/>
      <protection/>
    </xf>
    <xf numFmtId="0" fontId="36" fillId="6" borderId="0" xfId="53" applyFont="1" applyFill="1" applyAlignment="1">
      <alignment horizontal="center" vertical="center"/>
      <protection/>
    </xf>
    <xf numFmtId="164" fontId="36" fillId="6" borderId="0" xfId="53" applyNumberFormat="1" applyFont="1" applyFill="1" applyAlignment="1">
      <alignment horizontal="center"/>
      <protection/>
    </xf>
    <xf numFmtId="164" fontId="1" fillId="6" borderId="0" xfId="53" applyNumberFormat="1" applyFont="1" applyFill="1" applyAlignment="1">
      <alignment horizontal="center" vertical="center"/>
      <protection/>
    </xf>
    <xf numFmtId="165" fontId="34" fillId="6" borderId="10" xfId="53" applyNumberFormat="1" applyFont="1" applyFill="1" applyBorder="1" applyAlignment="1">
      <alignment horizontal="center" vertical="center"/>
      <protection/>
    </xf>
    <xf numFmtId="165" fontId="1" fillId="6" borderId="0" xfId="53" applyNumberFormat="1" applyFont="1" applyFill="1" applyBorder="1" applyAlignment="1">
      <alignment vertical="center"/>
      <protection/>
    </xf>
    <xf numFmtId="0" fontId="38" fillId="8" borderId="0" xfId="0" applyFont="1" applyFill="1" applyAlignment="1">
      <alignment/>
    </xf>
    <xf numFmtId="0" fontId="32" fillId="6" borderId="0" xfId="53" applyFont="1" applyFill="1" applyAlignment="1">
      <alignment wrapText="1"/>
      <protection/>
    </xf>
    <xf numFmtId="164" fontId="1" fillId="6" borderId="0" xfId="53" applyNumberFormat="1" applyFont="1" applyFill="1" applyAlignment="1">
      <alignment horizontal="center"/>
      <protection/>
    </xf>
    <xf numFmtId="165" fontId="40" fillId="6" borderId="0" xfId="53" applyNumberFormat="1" applyFont="1" applyFill="1" applyAlignment="1">
      <alignment horizontal="center" vertical="center"/>
      <protection/>
    </xf>
    <xf numFmtId="165" fontId="40" fillId="6" borderId="0" xfId="53" applyNumberFormat="1" applyFont="1" applyFill="1" applyAlignment="1" quotePrefix="1">
      <alignment horizontal="center" vertical="center" wrapText="1"/>
      <protection/>
    </xf>
    <xf numFmtId="165" fontId="40" fillId="6" borderId="0" xfId="53" applyNumberFormat="1" applyFont="1" applyFill="1" applyAlignment="1">
      <alignment vertical="center"/>
      <protection/>
    </xf>
    <xf numFmtId="0" fontId="41" fillId="6" borderId="0" xfId="53" applyFont="1" applyFill="1" applyAlignment="1">
      <alignment horizontal="center" vertical="center" wrapText="1"/>
      <protection/>
    </xf>
    <xf numFmtId="0" fontId="32" fillId="6" borderId="0" xfId="53" applyFont="1" applyFill="1" applyAlignment="1">
      <alignment horizontal="center" vertical="center" wrapText="1"/>
      <protection/>
    </xf>
    <xf numFmtId="0" fontId="32" fillId="6" borderId="0" xfId="53" applyFont="1" applyFill="1" applyAlignment="1">
      <alignment vertical="center" wrapText="1"/>
      <protection/>
    </xf>
    <xf numFmtId="0" fontId="18" fillId="6" borderId="0" xfId="53" applyFill="1">
      <alignment/>
      <protection/>
    </xf>
    <xf numFmtId="0" fontId="42" fillId="6" borderId="0" xfId="53" applyFont="1" applyFill="1">
      <alignment/>
      <protection/>
    </xf>
    <xf numFmtId="165" fontId="18" fillId="6" borderId="0" xfId="53" applyNumberFormat="1" applyFill="1">
      <alignment/>
      <protection/>
    </xf>
    <xf numFmtId="165" fontId="43" fillId="6" borderId="0" xfId="53" applyNumberFormat="1" applyFont="1" applyFill="1" applyAlignment="1">
      <alignment horizontal="center" vertical="center"/>
      <protection/>
    </xf>
    <xf numFmtId="1" fontId="40" fillId="6" borderId="0" xfId="53" applyNumberFormat="1" applyFont="1" applyFill="1" applyAlignment="1">
      <alignment horizontal="center" vertical="center"/>
      <protection/>
    </xf>
    <xf numFmtId="2" fontId="40" fillId="6" borderId="0" xfId="53" applyNumberFormat="1" applyFont="1" applyFill="1" applyAlignment="1">
      <alignment vertical="center"/>
      <protection/>
    </xf>
    <xf numFmtId="2" fontId="40" fillId="6" borderId="0" xfId="53" applyNumberFormat="1" applyFont="1" applyFill="1" applyAlignment="1">
      <alignment horizontal="center" vertical="center"/>
      <protection/>
    </xf>
    <xf numFmtId="2" fontId="3" fillId="6" borderId="0" xfId="53" applyNumberFormat="1" applyFont="1" applyFill="1" applyAlignment="1">
      <alignment horizontal="center" vertical="center"/>
      <protection/>
    </xf>
    <xf numFmtId="0" fontId="43" fillId="6" borderId="0" xfId="53" applyNumberFormat="1" applyFont="1" applyFill="1" applyAlignment="1">
      <alignment horizontal="center" vertical="center"/>
      <protection/>
    </xf>
    <xf numFmtId="0" fontId="40" fillId="6" borderId="0" xfId="53" applyNumberFormat="1" applyFont="1" applyFill="1" applyAlignment="1">
      <alignment horizontal="center" vertical="center"/>
      <protection/>
    </xf>
    <xf numFmtId="0" fontId="40" fillId="6" borderId="0" xfId="53" applyNumberFormat="1" applyFont="1" applyFill="1" applyAlignment="1" quotePrefix="1">
      <alignment horizontal="center" vertical="center" wrapText="1"/>
      <protection/>
    </xf>
    <xf numFmtId="164" fontId="40" fillId="6" borderId="0" xfId="53" applyNumberFormat="1" applyFont="1" applyFill="1" applyAlignment="1">
      <alignment horizontal="center" vertical="center"/>
      <protection/>
    </xf>
    <xf numFmtId="164" fontId="40" fillId="6" borderId="0" xfId="53" applyNumberFormat="1" applyFont="1" applyFill="1">
      <alignment/>
      <protection/>
    </xf>
    <xf numFmtId="164" fontId="39" fillId="6" borderId="0" xfId="53" applyNumberFormat="1" applyFont="1" applyFill="1" applyAlignment="1">
      <alignment horizontal="center"/>
      <protection/>
    </xf>
    <xf numFmtId="164" fontId="3" fillId="6" borderId="0" xfId="53" applyNumberFormat="1" applyFont="1" applyFill="1" applyAlignment="1">
      <alignment horizontal="center"/>
      <protection/>
    </xf>
    <xf numFmtId="164" fontId="4" fillId="6" borderId="0" xfId="53" applyNumberFormat="1" applyFont="1" applyFill="1" applyAlignment="1">
      <alignment horizontal="center" vertical="center"/>
      <protection/>
    </xf>
    <xf numFmtId="164" fontId="1" fillId="6" borderId="0" xfId="53" applyNumberFormat="1" applyFont="1" applyFill="1" applyAlignment="1">
      <alignment horizontal="center" wrapText="1"/>
      <protection/>
    </xf>
    <xf numFmtId="164" fontId="36" fillId="6" borderId="0" xfId="53" applyNumberFormat="1" applyFont="1" applyFill="1" applyAlignment="1">
      <alignment horizontal="center"/>
      <protection/>
    </xf>
    <xf numFmtId="164" fontId="3" fillId="6" borderId="0" xfId="53" applyNumberFormat="1" applyFont="1" applyFill="1" applyAlignment="1">
      <alignment horizontal="center" vertical="center"/>
      <protection/>
    </xf>
    <xf numFmtId="164" fontId="2" fillId="6" borderId="0" xfId="53" applyNumberFormat="1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устная разминка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6.emf" /><Relationship Id="rId3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14.emf" /><Relationship Id="rId3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16.emf" /><Relationship Id="rId3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5.emf" /><Relationship Id="rId3" Type="http://schemas.openxmlformats.org/officeDocument/2006/relationships/image" Target="../media/image1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3.emf" /><Relationship Id="rId3" Type="http://schemas.openxmlformats.org/officeDocument/2006/relationships/image" Target="../media/image3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25.emf" /><Relationship Id="rId3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wmf" /><Relationship Id="rId2" Type="http://schemas.openxmlformats.org/officeDocument/2006/relationships/image" Target="../media/image28.emf" /><Relationship Id="rId3" Type="http://schemas.openxmlformats.org/officeDocument/2006/relationships/image" Target="../media/image2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wmf" /><Relationship Id="rId2" Type="http://schemas.openxmlformats.org/officeDocument/2006/relationships/image" Target="../media/image27.emf" /><Relationship Id="rId3" Type="http://schemas.openxmlformats.org/officeDocument/2006/relationships/image" Target="../media/image2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w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wmf" /><Relationship Id="rId2" Type="http://schemas.openxmlformats.org/officeDocument/2006/relationships/image" Target="../media/image20.emf" /><Relationship Id="rId3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w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6.w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1</xdr:row>
      <xdr:rowOff>66675</xdr:rowOff>
    </xdr:from>
    <xdr:to>
      <xdr:col>0</xdr:col>
      <xdr:colOff>3114675</xdr:colOff>
      <xdr:row>2</xdr:row>
      <xdr:rowOff>847725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66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133350</xdr:rowOff>
    </xdr:from>
    <xdr:to>
      <xdr:col>0</xdr:col>
      <xdr:colOff>1543050</xdr:colOff>
      <xdr:row>2</xdr:row>
      <xdr:rowOff>790575</xdr:rowOff>
    </xdr:to>
    <xdr:pic>
      <xdr:nvPicPr>
        <xdr:cNvPr id="2" name="Picture 2" descr="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33400"/>
          <a:ext cx="1285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114300</xdr:rowOff>
    </xdr:from>
    <xdr:to>
      <xdr:col>8</xdr:col>
      <xdr:colOff>876300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14300"/>
          <a:ext cx="1409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7</xdr:row>
      <xdr:rowOff>142875</xdr:rowOff>
    </xdr:from>
    <xdr:to>
      <xdr:col>8</xdr:col>
      <xdr:colOff>285750</xdr:colOff>
      <xdr:row>8</xdr:row>
      <xdr:rowOff>638175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200977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8</xdr:row>
      <xdr:rowOff>638175</xdr:rowOff>
    </xdr:from>
    <xdr:to>
      <xdr:col>8</xdr:col>
      <xdr:colOff>285750</xdr:colOff>
      <xdr:row>9</xdr:row>
      <xdr:rowOff>647700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0" y="2695575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114300</xdr:rowOff>
    </xdr:from>
    <xdr:to>
      <xdr:col>8</xdr:col>
      <xdr:colOff>876300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14300"/>
          <a:ext cx="1409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8</xdr:row>
      <xdr:rowOff>19050</xdr:rowOff>
    </xdr:from>
    <xdr:to>
      <xdr:col>8</xdr:col>
      <xdr:colOff>400050</xdr:colOff>
      <xdr:row>9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07645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9525</xdr:rowOff>
    </xdr:from>
    <xdr:to>
      <xdr:col>8</xdr:col>
      <xdr:colOff>400050</xdr:colOff>
      <xdr:row>10</xdr:row>
      <xdr:rowOff>19050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7622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114300</xdr:rowOff>
    </xdr:from>
    <xdr:to>
      <xdr:col>8</xdr:col>
      <xdr:colOff>876300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14300"/>
          <a:ext cx="1409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7</xdr:row>
      <xdr:rowOff>161925</xdr:rowOff>
    </xdr:from>
    <xdr:to>
      <xdr:col>8</xdr:col>
      <xdr:colOff>419100</xdr:colOff>
      <xdr:row>8</xdr:row>
      <xdr:rowOff>657225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02882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8</xdr:row>
      <xdr:rowOff>657225</xdr:rowOff>
    </xdr:from>
    <xdr:to>
      <xdr:col>8</xdr:col>
      <xdr:colOff>419100</xdr:colOff>
      <xdr:row>9</xdr:row>
      <xdr:rowOff>666750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2714625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114300</xdr:rowOff>
    </xdr:from>
    <xdr:to>
      <xdr:col>8</xdr:col>
      <xdr:colOff>876300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14300"/>
          <a:ext cx="1409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8</xdr:row>
      <xdr:rowOff>19050</xdr:rowOff>
    </xdr:from>
    <xdr:to>
      <xdr:col>7</xdr:col>
      <xdr:colOff>628650</xdr:colOff>
      <xdr:row>9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07645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9</xdr:row>
      <xdr:rowOff>9525</xdr:rowOff>
    </xdr:from>
    <xdr:to>
      <xdr:col>7</xdr:col>
      <xdr:colOff>628650</xdr:colOff>
      <xdr:row>10</xdr:row>
      <xdr:rowOff>19050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7622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114300</xdr:rowOff>
    </xdr:from>
    <xdr:to>
      <xdr:col>8</xdr:col>
      <xdr:colOff>876300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14300"/>
          <a:ext cx="1409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8</xdr:row>
      <xdr:rowOff>9525</xdr:rowOff>
    </xdr:from>
    <xdr:to>
      <xdr:col>8</xdr:col>
      <xdr:colOff>104775</xdr:colOff>
      <xdr:row>8</xdr:row>
      <xdr:rowOff>695325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06692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9</xdr:row>
      <xdr:rowOff>0</xdr:rowOff>
    </xdr:from>
    <xdr:to>
      <xdr:col>8</xdr:col>
      <xdr:colOff>104775</xdr:colOff>
      <xdr:row>10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27527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1638300</xdr:colOff>
      <xdr:row>0</xdr:row>
      <xdr:rowOff>85725</xdr:rowOff>
    </xdr:from>
    <xdr:to>
      <xdr:col>6</xdr:col>
      <xdr:colOff>333375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85725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7</xdr:row>
      <xdr:rowOff>171450</xdr:rowOff>
    </xdr:from>
    <xdr:to>
      <xdr:col>7</xdr:col>
      <xdr:colOff>571500</xdr:colOff>
      <xdr:row>8</xdr:row>
      <xdr:rowOff>666750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240030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8</xdr:row>
      <xdr:rowOff>666750</xdr:rowOff>
    </xdr:from>
    <xdr:to>
      <xdr:col>7</xdr:col>
      <xdr:colOff>571500</xdr:colOff>
      <xdr:row>9</xdr:row>
      <xdr:rowOff>676275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086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9</xdr:row>
      <xdr:rowOff>190500</xdr:rowOff>
    </xdr:from>
    <xdr:to>
      <xdr:col>1</xdr:col>
      <xdr:colOff>76200</xdr:colOff>
      <xdr:row>17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86175"/>
          <a:ext cx="23622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12</xdr:row>
      <xdr:rowOff>19050</xdr:rowOff>
    </xdr:from>
    <xdr:to>
      <xdr:col>4</xdr:col>
      <xdr:colOff>762000</xdr:colOff>
      <xdr:row>14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425767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12</xdr:row>
      <xdr:rowOff>9525</xdr:rowOff>
    </xdr:from>
    <xdr:to>
      <xdr:col>4</xdr:col>
      <xdr:colOff>2952750</xdr:colOff>
      <xdr:row>14</xdr:row>
      <xdr:rowOff>200025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91700" y="4248150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9</xdr:row>
      <xdr:rowOff>76200</xdr:rowOff>
    </xdr:from>
    <xdr:to>
      <xdr:col>1</xdr:col>
      <xdr:colOff>847725</xdr:colOff>
      <xdr:row>19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14400" y="3552825"/>
          <a:ext cx="2828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11</xdr:row>
      <xdr:rowOff>28575</xdr:rowOff>
    </xdr:from>
    <xdr:to>
      <xdr:col>4</xdr:col>
      <xdr:colOff>447675</xdr:colOff>
      <xdr:row>14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90525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11</xdr:row>
      <xdr:rowOff>19050</xdr:rowOff>
    </xdr:from>
    <xdr:to>
      <xdr:col>4</xdr:col>
      <xdr:colOff>2819400</xdr:colOff>
      <xdr:row>14</xdr:row>
      <xdr:rowOff>104775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3895725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8</xdr:row>
      <xdr:rowOff>1581150</xdr:rowOff>
    </xdr:from>
    <xdr:to>
      <xdr:col>1</xdr:col>
      <xdr:colOff>990600</xdr:colOff>
      <xdr:row>20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181350"/>
          <a:ext cx="34575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13</xdr:row>
      <xdr:rowOff>152400</xdr:rowOff>
    </xdr:from>
    <xdr:to>
      <xdr:col>4</xdr:col>
      <xdr:colOff>247650</xdr:colOff>
      <xdr:row>16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438150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13</xdr:row>
      <xdr:rowOff>142875</xdr:rowOff>
    </xdr:from>
    <xdr:to>
      <xdr:col>4</xdr:col>
      <xdr:colOff>2438400</xdr:colOff>
      <xdr:row>16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4371975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10</xdr:row>
      <xdr:rowOff>28575</xdr:rowOff>
    </xdr:from>
    <xdr:to>
      <xdr:col>1</xdr:col>
      <xdr:colOff>219075</xdr:colOff>
      <xdr:row>19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771900"/>
          <a:ext cx="26479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15</xdr:row>
      <xdr:rowOff>57150</xdr:rowOff>
    </xdr:from>
    <xdr:to>
      <xdr:col>4</xdr:col>
      <xdr:colOff>219075</xdr:colOff>
      <xdr:row>18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503872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15</xdr:row>
      <xdr:rowOff>47625</xdr:rowOff>
    </xdr:from>
    <xdr:to>
      <xdr:col>4</xdr:col>
      <xdr:colOff>2409825</xdr:colOff>
      <xdr:row>18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5029200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9</xdr:row>
      <xdr:rowOff>123825</xdr:rowOff>
    </xdr:from>
    <xdr:to>
      <xdr:col>1</xdr:col>
      <xdr:colOff>152400</xdr:colOff>
      <xdr:row>19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19500"/>
          <a:ext cx="32194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0</xdr:rowOff>
    </xdr:from>
    <xdr:to>
      <xdr:col>4</xdr:col>
      <xdr:colOff>161925</xdr:colOff>
      <xdr:row>18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981575"/>
          <a:ext cx="1685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14</xdr:row>
      <xdr:rowOff>238125</xdr:rowOff>
    </xdr:from>
    <xdr:to>
      <xdr:col>4</xdr:col>
      <xdr:colOff>2381250</xdr:colOff>
      <xdr:row>18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497205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10</xdr:row>
      <xdr:rowOff>9525</xdr:rowOff>
    </xdr:from>
    <xdr:to>
      <xdr:col>0</xdr:col>
      <xdr:colOff>3009900</xdr:colOff>
      <xdr:row>18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42925" y="3752850"/>
          <a:ext cx="24669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13</xdr:row>
      <xdr:rowOff>219075</xdr:rowOff>
    </xdr:from>
    <xdr:to>
      <xdr:col>3</xdr:col>
      <xdr:colOff>47625</xdr:colOff>
      <xdr:row>16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4705350"/>
          <a:ext cx="1685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13</xdr:row>
      <xdr:rowOff>209550</xdr:rowOff>
    </xdr:from>
    <xdr:to>
      <xdr:col>4</xdr:col>
      <xdr:colOff>1409700</xdr:colOff>
      <xdr:row>16</xdr:row>
      <xdr:rowOff>228600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4695825"/>
          <a:ext cx="1857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9</xdr:row>
      <xdr:rowOff>38100</xdr:rowOff>
    </xdr:from>
    <xdr:to>
      <xdr:col>1</xdr:col>
      <xdr:colOff>3190875</xdr:colOff>
      <xdr:row>19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3775"/>
          <a:ext cx="30670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152400</xdr:rowOff>
    </xdr:from>
    <xdr:to>
      <xdr:col>3</xdr:col>
      <xdr:colOff>1685925</xdr:colOff>
      <xdr:row>17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886325"/>
          <a:ext cx="1685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2076450</xdr:colOff>
      <xdr:row>14</xdr:row>
      <xdr:rowOff>142875</xdr:rowOff>
    </xdr:from>
    <xdr:to>
      <xdr:col>3</xdr:col>
      <xdr:colOff>3933825</xdr:colOff>
      <xdr:row>17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4876800"/>
          <a:ext cx="1857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114300</xdr:rowOff>
    </xdr:from>
    <xdr:to>
      <xdr:col>8</xdr:col>
      <xdr:colOff>1133475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14300"/>
          <a:ext cx="1666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8</xdr:row>
      <xdr:rowOff>38100</xdr:rowOff>
    </xdr:from>
    <xdr:to>
      <xdr:col>8</xdr:col>
      <xdr:colOff>9525</xdr:colOff>
      <xdr:row>9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550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9</xdr:row>
      <xdr:rowOff>28575</xdr:rowOff>
    </xdr:from>
    <xdr:to>
      <xdr:col>8</xdr:col>
      <xdr:colOff>9525</xdr:colOff>
      <xdr:row>10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27813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8.00390625" style="2" customWidth="1"/>
    <col min="2" max="2" width="43.375" style="2" customWidth="1"/>
    <col min="3" max="16384" width="9.125" style="2" customWidth="1"/>
  </cols>
  <sheetData>
    <row r="1" ht="31.5">
      <c r="A1" s="78" t="s">
        <v>21</v>
      </c>
    </row>
    <row r="2" ht="12.75"/>
    <row r="3" ht="78.75" customHeight="1">
      <c r="A3" s="4"/>
    </row>
    <row r="4" ht="41.25">
      <c r="A4" s="3" t="s">
        <v>5</v>
      </c>
    </row>
    <row r="5" spans="1:2" ht="37.5">
      <c r="A5" s="5" t="s">
        <v>6</v>
      </c>
      <c r="B5" s="6" t="s">
        <v>7</v>
      </c>
    </row>
    <row r="6" spans="1:2" ht="37.5">
      <c r="A6" s="5" t="s">
        <v>8</v>
      </c>
      <c r="B6" s="6" t="s">
        <v>7</v>
      </c>
    </row>
    <row r="7" spans="1:2" ht="37.5">
      <c r="A7" s="5" t="s">
        <v>9</v>
      </c>
      <c r="B7" s="6" t="s">
        <v>7</v>
      </c>
    </row>
    <row r="8" spans="1:2" ht="37.5">
      <c r="A8" s="5" t="s">
        <v>10</v>
      </c>
      <c r="B8" s="6" t="s">
        <v>7</v>
      </c>
    </row>
    <row r="9" spans="1:2" ht="37.5">
      <c r="A9" s="5" t="s">
        <v>11</v>
      </c>
      <c r="B9" s="6" t="s">
        <v>7</v>
      </c>
    </row>
    <row r="10" spans="1:2" ht="37.5">
      <c r="A10" s="5" t="s">
        <v>12</v>
      </c>
      <c r="B10" s="6" t="s">
        <v>7</v>
      </c>
    </row>
    <row r="11" spans="1:2" ht="37.5">
      <c r="A11" s="5" t="s">
        <v>13</v>
      </c>
      <c r="B11" s="6" t="s">
        <v>7</v>
      </c>
    </row>
  </sheetData>
  <sheetProtection/>
  <hyperlinks>
    <hyperlink ref="A5" location="сложение!A1" display="Сложение"/>
    <hyperlink ref="A6" location="Вычитание!A1" display="Вычитание"/>
    <hyperlink ref="A7" location="'умножение на натуральное число'!A1" display="Умножение на натуральное число"/>
    <hyperlink ref="A8" location="'умножение дробей'!A1" display="Умножение дробей"/>
    <hyperlink ref="A9" location="'деление на натуральное число'!A1" display="Деление на натуральное число"/>
    <hyperlink ref="A10" location="'деление на дробь'!A1" display="Деление на десятичную дробь"/>
    <hyperlink ref="A11" location="сравнение!A1" display="Сравнение десятичных дробей"/>
    <hyperlink ref="B5" location="'сложение инд'!A1" display="индивидуальный контроль"/>
    <hyperlink ref="B6" location="'вычитание инд'!A1" display="индивидуальный контроль"/>
    <hyperlink ref="B8" location="'умножение дробей инд'!A1" display="индивидуальный контроль"/>
    <hyperlink ref="B7" location="'умножение на нат инд'!A1" display="индивидуальный контроль"/>
    <hyperlink ref="B9" location="'деление на нат инд'!A1" display="индивидуальный контроль"/>
    <hyperlink ref="B10" location="'деление на дробь инд'!A1" display="индивидуальный контроль"/>
    <hyperlink ref="B11" location="'сравнение инд'!A1" display="индивидуальный контрол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14"/>
  </sheetPr>
  <dimension ref="A1:U195"/>
  <sheetViews>
    <sheetView zoomScale="75" zoomScaleNormal="75" zoomScalePageLayoutView="0" workbookViewId="0" topLeftCell="A1">
      <selection activeCell="E16" sqref="E16"/>
    </sheetView>
  </sheetViews>
  <sheetFormatPr defaultColWidth="10.25390625" defaultRowHeight="12.75"/>
  <cols>
    <col min="1" max="1" width="30.25390625" style="48" customWidth="1"/>
    <col min="2" max="2" width="10.75390625" style="10" customWidth="1"/>
    <col min="3" max="3" width="22.375" style="48" customWidth="1"/>
    <col min="4" max="4" width="13.75390625" style="10" customWidth="1"/>
    <col min="5" max="5" width="25.375" style="10" customWidth="1"/>
    <col min="6" max="6" width="9.875" style="10" customWidth="1"/>
    <col min="7" max="7" width="7.00390625" style="10" customWidth="1"/>
    <col min="8" max="8" width="9.125" style="49" customWidth="1"/>
    <col min="9" max="9" width="21.75390625" style="11" customWidth="1"/>
    <col min="10" max="10" width="43.00390625" style="50" hidden="1" customWidth="1"/>
    <col min="11" max="11" width="20.875" style="10" hidden="1" customWidth="1"/>
    <col min="12" max="12" width="9.875" style="10" hidden="1" customWidth="1"/>
    <col min="13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54.75" customHeight="1">
      <c r="A1" s="103" t="s">
        <v>17</v>
      </c>
      <c r="B1" s="103"/>
      <c r="C1" s="103"/>
      <c r="D1" s="103"/>
      <c r="E1" s="103"/>
      <c r="F1" s="103"/>
      <c r="G1" s="103"/>
      <c r="H1" s="103"/>
      <c r="I1" s="7"/>
      <c r="J1" s="8"/>
      <c r="K1" s="9"/>
    </row>
    <row r="2" spans="1:11" s="11" customFormat="1" ht="15" customHeight="1">
      <c r="A2" s="103"/>
      <c r="B2" s="103"/>
      <c r="C2" s="103"/>
      <c r="D2" s="103"/>
      <c r="E2" s="103"/>
      <c r="F2" s="103"/>
      <c r="G2" s="103"/>
      <c r="H2" s="103"/>
      <c r="I2" s="7"/>
      <c r="J2" s="8"/>
      <c r="K2" s="7"/>
    </row>
    <row r="3" spans="1:11" s="11" customFormat="1" ht="15" customHeight="1">
      <c r="A3" s="103"/>
      <c r="B3" s="103"/>
      <c r="C3" s="103"/>
      <c r="D3" s="103"/>
      <c r="E3" s="103"/>
      <c r="F3" s="103"/>
      <c r="G3" s="103"/>
      <c r="H3" s="103"/>
      <c r="I3" s="7"/>
      <c r="J3" s="8"/>
      <c r="K3" s="7"/>
    </row>
    <row r="4" spans="1:19" s="11" customFormat="1" ht="15" customHeight="1">
      <c r="A4" s="103"/>
      <c r="B4" s="103"/>
      <c r="C4" s="103"/>
      <c r="D4" s="103"/>
      <c r="E4" s="103"/>
      <c r="F4" s="103"/>
      <c r="G4" s="103"/>
      <c r="H4" s="103"/>
      <c r="I4" s="7"/>
      <c r="J4" s="8"/>
      <c r="K4" s="7"/>
      <c r="L4" s="12"/>
      <c r="M4" s="12"/>
      <c r="N4" s="12"/>
      <c r="O4" s="12"/>
      <c r="P4" s="12"/>
      <c r="Q4" s="12"/>
      <c r="R4" s="12"/>
      <c r="S4" s="12"/>
    </row>
    <row r="5" spans="1:19" s="11" customFormat="1" ht="15" customHeight="1">
      <c r="A5" s="103"/>
      <c r="B5" s="103"/>
      <c r="C5" s="103"/>
      <c r="D5" s="103"/>
      <c r="E5" s="103"/>
      <c r="F5" s="103"/>
      <c r="G5" s="103"/>
      <c r="H5" s="103"/>
      <c r="I5" s="7"/>
      <c r="J5" s="8"/>
      <c r="K5" s="7"/>
      <c r="L5" s="12"/>
      <c r="M5" s="12"/>
      <c r="N5" s="12"/>
      <c r="O5" s="12"/>
      <c r="P5" s="12"/>
      <c r="Q5" s="12"/>
      <c r="R5" s="12"/>
      <c r="S5" s="12"/>
    </row>
    <row r="6" spans="1:21" s="11" customFormat="1" ht="17.25" customHeight="1">
      <c r="A6" s="103"/>
      <c r="B6" s="103"/>
      <c r="C6" s="103"/>
      <c r="D6" s="103"/>
      <c r="E6" s="103"/>
      <c r="F6" s="103"/>
      <c r="G6" s="103"/>
      <c r="H6" s="103"/>
      <c r="I6" s="7"/>
      <c r="J6" s="8"/>
      <c r="K6" s="7"/>
      <c r="L6" s="13"/>
      <c r="M6" s="13"/>
      <c r="N6" s="14"/>
      <c r="O6" s="15"/>
      <c r="P6" s="15"/>
      <c r="Q6" s="12"/>
      <c r="R6" s="12"/>
      <c r="S6" s="12"/>
      <c r="T6" s="16"/>
      <c r="U6" s="16"/>
    </row>
    <row r="7" spans="1:21" s="11" customFormat="1" ht="15">
      <c r="A7" s="17"/>
      <c r="B7" s="17"/>
      <c r="C7" s="101"/>
      <c r="D7" s="101"/>
      <c r="E7" s="101"/>
      <c r="F7" s="101"/>
      <c r="G7" s="101"/>
      <c r="H7" s="101"/>
      <c r="I7" s="7"/>
      <c r="J7" s="8"/>
      <c r="K7" s="7"/>
      <c r="L7" s="13"/>
      <c r="M7" s="13"/>
      <c r="N7" s="14"/>
      <c r="O7" s="15"/>
      <c r="P7" s="15"/>
      <c r="Q7" s="12"/>
      <c r="R7" s="12"/>
      <c r="S7" s="12"/>
      <c r="T7" s="16"/>
      <c r="U7" s="16"/>
    </row>
    <row r="8" spans="1:21" s="11" customFormat="1" ht="15">
      <c r="A8" s="17"/>
      <c r="B8" s="17"/>
      <c r="C8" s="17"/>
      <c r="D8" s="17"/>
      <c r="E8" s="17"/>
      <c r="F8" s="17"/>
      <c r="G8" s="17"/>
      <c r="H8" s="18"/>
      <c r="I8" s="7"/>
      <c r="J8" s="8"/>
      <c r="K8" s="7"/>
      <c r="L8" s="13"/>
      <c r="M8" s="13"/>
      <c r="N8" s="14"/>
      <c r="O8" s="15"/>
      <c r="P8" s="15"/>
      <c r="Q8" s="12"/>
      <c r="R8" s="12"/>
      <c r="S8" s="12"/>
      <c r="T8" s="16"/>
      <c r="U8" s="16"/>
    </row>
    <row r="9" spans="1:21" s="28" customFormat="1" ht="54.75">
      <c r="A9" s="19">
        <v>7.099999904632568</v>
      </c>
      <c r="B9" s="19" t="s">
        <v>16</v>
      </c>
      <c r="C9" s="19">
        <v>5.300000190734863</v>
      </c>
      <c r="D9" s="20" t="s">
        <v>2</v>
      </c>
      <c r="E9" s="21"/>
      <c r="F9" s="22"/>
      <c r="G9" s="22"/>
      <c r="H9" s="22"/>
      <c r="I9" s="23"/>
      <c r="J9" s="23">
        <f>ROUND(E9,1)</f>
        <v>0</v>
      </c>
      <c r="K9" s="24">
        <f>ROUND(A9-C9,1)</f>
        <v>1.8</v>
      </c>
      <c r="L9" s="13">
        <f>IF(J9=K9,1,0)</f>
        <v>0</v>
      </c>
      <c r="M9" s="25"/>
      <c r="N9" s="26"/>
      <c r="O9" s="26"/>
      <c r="P9" s="25"/>
      <c r="Q9" s="25"/>
      <c r="R9" s="25"/>
      <c r="S9" s="27"/>
      <c r="T9" s="27"/>
      <c r="U9" s="27"/>
    </row>
    <row r="10" spans="1:21" ht="54.75">
      <c r="A10" s="54">
        <v>9.600000381469727</v>
      </c>
      <c r="B10" s="54" t="s">
        <v>16</v>
      </c>
      <c r="C10" s="54">
        <v>6.199999809265137</v>
      </c>
      <c r="D10" s="55" t="s">
        <v>2</v>
      </c>
      <c r="E10" s="21"/>
      <c r="F10" s="29"/>
      <c r="G10" s="29"/>
      <c r="H10" s="29"/>
      <c r="I10" s="56"/>
      <c r="J10" s="23">
        <f>ROUND(E10,1)</f>
        <v>0</v>
      </c>
      <c r="K10" s="24">
        <f>ROUND(A10-C10,1)</f>
        <v>3.4</v>
      </c>
      <c r="L10" s="13">
        <f>IF(J10=K10,1,0)</f>
        <v>0</v>
      </c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54.75">
      <c r="A11" s="19">
        <v>6.199999809265137</v>
      </c>
      <c r="B11" s="19" t="s">
        <v>16</v>
      </c>
      <c r="C11" s="19">
        <v>1.7000000476837158</v>
      </c>
      <c r="D11" s="20" t="s">
        <v>2</v>
      </c>
      <c r="E11" s="21"/>
      <c r="F11" s="29"/>
      <c r="G11" s="29"/>
      <c r="H11" s="29"/>
      <c r="I11" s="23"/>
      <c r="J11" s="23">
        <f>ROUND(E11,1)</f>
        <v>0</v>
      </c>
      <c r="K11" s="24">
        <f>ROUND(A11-C11,1)</f>
        <v>4.5</v>
      </c>
      <c r="L11" s="13">
        <f>IF(J11=K11,1,0)</f>
        <v>0</v>
      </c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54.75">
      <c r="A12" s="19">
        <v>3.5</v>
      </c>
      <c r="B12" s="19" t="s">
        <v>16</v>
      </c>
      <c r="C12" s="19">
        <v>3.200000047683716</v>
      </c>
      <c r="D12" s="20" t="s">
        <v>2</v>
      </c>
      <c r="E12" s="21"/>
      <c r="F12" s="29"/>
      <c r="G12" s="29"/>
      <c r="H12" s="29"/>
      <c r="I12" s="23"/>
      <c r="J12" s="23">
        <f>ROUND(E12,1)</f>
        <v>0</v>
      </c>
      <c r="K12" s="24">
        <f>ROUND(A12-C12,1)</f>
        <v>0.3</v>
      </c>
      <c r="L12" s="13">
        <f>IF(J12=K12,1,0)</f>
        <v>0</v>
      </c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54.75">
      <c r="A13" s="19">
        <v>9.899999618530273</v>
      </c>
      <c r="B13" s="19" t="s">
        <v>16</v>
      </c>
      <c r="C13" s="19">
        <v>8.300000190734863</v>
      </c>
      <c r="D13" s="20" t="s">
        <v>2</v>
      </c>
      <c r="E13" s="21"/>
      <c r="F13" s="29"/>
      <c r="G13" s="29"/>
      <c r="H13" s="29"/>
      <c r="I13" s="23"/>
      <c r="J13" s="23">
        <f>ROUND(E13,1)</f>
        <v>0</v>
      </c>
      <c r="K13" s="24">
        <f>ROUND(A13-C13,1)</f>
        <v>1.6</v>
      </c>
      <c r="L13" s="13">
        <f>IF(J13=K13,1,0)</f>
        <v>0</v>
      </c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33">
      <c r="A14" s="33"/>
      <c r="B14" s="16"/>
      <c r="C14" s="102"/>
      <c r="D14" s="102"/>
      <c r="E14" s="34"/>
      <c r="F14" s="16"/>
      <c r="G14" s="16"/>
      <c r="H14" s="29"/>
      <c r="I14" s="16"/>
      <c r="J14" s="35"/>
      <c r="K14" s="32"/>
      <c r="L14" s="30">
        <f>SUM(L9:L13)</f>
        <v>0</v>
      </c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37.5">
      <c r="A15" s="33"/>
      <c r="B15" s="16"/>
      <c r="C15" s="102" t="s">
        <v>3</v>
      </c>
      <c r="D15" s="102"/>
      <c r="E15" s="36"/>
      <c r="F15" s="16"/>
      <c r="G15" s="16"/>
      <c r="H15" s="29"/>
      <c r="I15" s="16"/>
      <c r="J15" s="35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33">
      <c r="A16" s="37"/>
      <c r="B16" s="37"/>
      <c r="C16" s="37"/>
      <c r="D16" s="38"/>
      <c r="E16" s="1" t="s">
        <v>4</v>
      </c>
      <c r="F16" s="16"/>
      <c r="G16" s="16"/>
      <c r="H16" s="29"/>
      <c r="I16" s="16"/>
      <c r="J16" s="35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F17" s="16"/>
      <c r="G17" s="16"/>
      <c r="H17" s="29"/>
      <c r="I17" s="16"/>
      <c r="J17" s="35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23"/>
      <c r="I18" s="13"/>
      <c r="J18" s="41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29"/>
      <c r="I19" s="16"/>
      <c r="J19" s="35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29"/>
      <c r="I20" s="16"/>
      <c r="J20" s="35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F21" s="16"/>
      <c r="G21" s="16"/>
      <c r="H21" s="29"/>
      <c r="I21" s="16"/>
      <c r="J21" s="35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F22" s="30"/>
      <c r="G22" s="30"/>
      <c r="H22" s="44"/>
      <c r="I22" s="16"/>
      <c r="J22" s="35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44"/>
      <c r="I23" s="16"/>
      <c r="J23" s="35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44"/>
      <c r="I24" s="16"/>
      <c r="J24" s="35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44"/>
      <c r="I25" s="16"/>
      <c r="J25" s="35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44"/>
      <c r="I26" s="46"/>
      <c r="J26" s="3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44"/>
      <c r="I27" s="16"/>
      <c r="J27" s="3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44"/>
      <c r="I28" s="16"/>
      <c r="J28" s="3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44"/>
      <c r="I29" s="16"/>
      <c r="J29" s="3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44"/>
      <c r="I30" s="16"/>
      <c r="J30" s="3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44"/>
      <c r="I31" s="16"/>
      <c r="J31" s="3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44"/>
      <c r="I32" s="16"/>
      <c r="J32" s="3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44"/>
      <c r="I33" s="16"/>
      <c r="J33" s="3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44"/>
      <c r="I34" s="16"/>
      <c r="J34" s="3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44"/>
      <c r="I35" s="16"/>
      <c r="J35" s="3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44"/>
      <c r="I36" s="16"/>
      <c r="J36" s="3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44"/>
      <c r="I37" s="16"/>
      <c r="J37" s="3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44"/>
      <c r="I38" s="16"/>
      <c r="J38" s="3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44"/>
      <c r="I39" s="16"/>
      <c r="J39" s="3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44"/>
      <c r="I40" s="16"/>
      <c r="J40" s="3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44"/>
      <c r="I41" s="16"/>
      <c r="J41" s="3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44"/>
      <c r="I42" s="16"/>
      <c r="J42" s="3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44"/>
      <c r="I43" s="16"/>
      <c r="J43" s="3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44"/>
      <c r="I44" s="16"/>
      <c r="J44" s="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44"/>
      <c r="I45" s="16"/>
      <c r="J45" s="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44"/>
      <c r="I46" s="16"/>
      <c r="J46" s="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44"/>
      <c r="I47" s="16"/>
      <c r="J47" s="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44"/>
      <c r="I48" s="16"/>
      <c r="J48" s="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44"/>
      <c r="I49" s="16"/>
      <c r="J49" s="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44"/>
      <c r="I50" s="16"/>
      <c r="J50" s="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44"/>
      <c r="I51" s="16"/>
      <c r="J51" s="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44"/>
      <c r="I52" s="16"/>
      <c r="J52" s="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44"/>
      <c r="I53" s="16"/>
      <c r="J53" s="3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44"/>
      <c r="I54" s="16"/>
      <c r="J54" s="35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44"/>
      <c r="I55" s="16"/>
      <c r="J55" s="3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44"/>
      <c r="I56" s="16"/>
      <c r="J56" s="35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44"/>
      <c r="I57" s="16"/>
      <c r="J57" s="35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44"/>
      <c r="I58" s="16"/>
      <c r="J58" s="35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44"/>
      <c r="I59" s="16"/>
      <c r="J59" s="35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44"/>
      <c r="I60" s="16"/>
      <c r="J60" s="35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44"/>
      <c r="I61" s="16"/>
      <c r="J61" s="35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44"/>
      <c r="I62" s="16"/>
      <c r="J62" s="35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44"/>
      <c r="I63" s="16"/>
      <c r="J63" s="35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44"/>
      <c r="I64" s="16"/>
      <c r="J64" s="35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44"/>
      <c r="I65" s="16"/>
      <c r="J65" s="35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44"/>
      <c r="I66" s="16"/>
      <c r="J66" s="35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44"/>
      <c r="I67" s="16"/>
      <c r="J67" s="35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44"/>
      <c r="I68" s="16"/>
      <c r="J68" s="35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44"/>
      <c r="I69" s="16"/>
      <c r="J69" s="3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44"/>
      <c r="I70" s="16"/>
      <c r="J70" s="35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44"/>
      <c r="I71" s="16"/>
      <c r="J71" s="3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44"/>
      <c r="I72" s="16"/>
      <c r="J72" s="3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44"/>
      <c r="I73" s="16"/>
      <c r="J73" s="3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44"/>
      <c r="I74" s="16"/>
      <c r="J74" s="3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44"/>
      <c r="I75" s="16"/>
      <c r="J75" s="3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44"/>
      <c r="I76" s="16"/>
      <c r="J76" s="3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44"/>
      <c r="I77" s="16"/>
      <c r="J77" s="3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44"/>
      <c r="I78" s="16"/>
      <c r="J78" s="3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44"/>
      <c r="I79" s="16"/>
      <c r="J79" s="35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44"/>
      <c r="I80" s="16"/>
      <c r="J80" s="35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44"/>
      <c r="I81" s="16"/>
      <c r="J81" s="3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44"/>
      <c r="I82" s="16"/>
      <c r="J82" s="35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44"/>
      <c r="I83" s="16"/>
      <c r="J83" s="3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44"/>
      <c r="I84" s="16"/>
      <c r="J84" s="35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44"/>
      <c r="I85" s="16"/>
      <c r="J85" s="35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44"/>
      <c r="I86" s="16"/>
      <c r="J86" s="35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44"/>
      <c r="I87" s="16"/>
      <c r="J87" s="35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44"/>
      <c r="I88" s="16"/>
      <c r="J88" s="35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44"/>
      <c r="I89" s="16"/>
      <c r="J89" s="35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44"/>
      <c r="I90" s="16"/>
      <c r="J90" s="35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44"/>
      <c r="I91" s="16"/>
      <c r="J91" s="35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44"/>
      <c r="I92" s="16"/>
      <c r="J92" s="35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44"/>
      <c r="I93" s="16"/>
      <c r="J93" s="35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44"/>
      <c r="I94" s="16"/>
      <c r="J94" s="35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44"/>
      <c r="I95" s="16"/>
      <c r="J95" s="3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44"/>
      <c r="I96" s="16"/>
      <c r="J96" s="3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44"/>
      <c r="I97" s="16"/>
      <c r="J97" s="3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44"/>
      <c r="I98" s="16"/>
      <c r="J98" s="3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44"/>
      <c r="I99" s="16"/>
      <c r="J99" s="3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44"/>
      <c r="I100" s="16"/>
      <c r="J100" s="3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44"/>
      <c r="I101" s="16"/>
      <c r="J101" s="3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44"/>
      <c r="I102" s="16"/>
      <c r="J102" s="3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44"/>
      <c r="I103" s="16"/>
      <c r="J103" s="3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44"/>
      <c r="I104" s="16"/>
      <c r="J104" s="3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44"/>
      <c r="I105" s="16"/>
      <c r="J105" s="3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44"/>
      <c r="I106" s="16"/>
      <c r="J106" s="35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44"/>
      <c r="I107" s="16"/>
      <c r="J107" s="3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44"/>
      <c r="I108" s="16"/>
      <c r="J108" s="35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44"/>
      <c r="I109" s="16"/>
      <c r="J109" s="35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44"/>
      <c r="I110" s="16"/>
      <c r="J110" s="35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44"/>
      <c r="I111" s="16"/>
      <c r="J111" s="35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44"/>
      <c r="I112" s="16"/>
      <c r="J112" s="35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44"/>
      <c r="I113" s="16"/>
      <c r="J113" s="35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44"/>
      <c r="I114" s="16"/>
      <c r="J114" s="3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44"/>
      <c r="I115" s="16"/>
      <c r="J115" s="3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44"/>
      <c r="I116" s="16"/>
      <c r="J116" s="35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44"/>
      <c r="I117" s="16"/>
      <c r="J117" s="35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44"/>
      <c r="I118" s="16"/>
      <c r="J118" s="35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44"/>
      <c r="I119" s="16"/>
      <c r="J119" s="35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44"/>
      <c r="I120" s="16"/>
      <c r="J120" s="35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44"/>
      <c r="I121" s="16"/>
      <c r="J121" s="35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44"/>
      <c r="I122" s="16"/>
      <c r="J122" s="35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44"/>
      <c r="I123" s="16"/>
      <c r="J123" s="35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44"/>
      <c r="I124" s="16"/>
      <c r="J124" s="35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44"/>
      <c r="I125" s="16"/>
      <c r="J125" s="35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44"/>
      <c r="I126" s="16"/>
      <c r="J126" s="35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44"/>
      <c r="I127" s="16"/>
      <c r="J127" s="35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44"/>
      <c r="I128" s="16"/>
      <c r="J128" s="35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44"/>
      <c r="I129" s="16"/>
      <c r="J129" s="35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44"/>
      <c r="I130" s="16"/>
      <c r="J130" s="35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44"/>
      <c r="I131" s="16"/>
      <c r="J131" s="3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44"/>
      <c r="I132" s="16"/>
      <c r="J132" s="35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44"/>
      <c r="I133" s="16"/>
      <c r="J133" s="35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44"/>
      <c r="I134" s="16"/>
      <c r="J134" s="35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44"/>
      <c r="I135" s="16"/>
      <c r="J135" s="35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44"/>
      <c r="I136" s="16"/>
      <c r="J136" s="35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44"/>
      <c r="I137" s="16"/>
      <c r="J137" s="35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44"/>
      <c r="I138" s="16"/>
      <c r="J138" s="35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44"/>
      <c r="I139" s="16"/>
      <c r="J139" s="35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44"/>
      <c r="I140" s="16"/>
      <c r="J140" s="35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44"/>
      <c r="I141" s="16"/>
      <c r="J141" s="35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44"/>
      <c r="I142" s="16"/>
      <c r="J142" s="35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44"/>
      <c r="I143" s="16"/>
      <c r="J143" s="35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44"/>
      <c r="I144" s="16"/>
      <c r="J144" s="35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44"/>
      <c r="I145" s="16"/>
      <c r="J145" s="35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44"/>
      <c r="I146" s="16"/>
      <c r="J146" s="3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44"/>
      <c r="I147" s="16"/>
      <c r="J147" s="3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44"/>
      <c r="I148" s="16"/>
      <c r="J148" s="3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44"/>
      <c r="I149" s="16"/>
      <c r="J149" s="3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44"/>
      <c r="I150" s="16"/>
      <c r="J150" s="35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44"/>
      <c r="I151" s="16"/>
      <c r="J151" s="35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44"/>
      <c r="I152" s="16"/>
      <c r="J152" s="35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44"/>
      <c r="I153" s="16"/>
      <c r="J153" s="35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44"/>
      <c r="I154" s="16"/>
      <c r="J154" s="35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44"/>
      <c r="I155" s="16"/>
      <c r="J155" s="3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44"/>
      <c r="I156" s="16"/>
      <c r="J156" s="3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44"/>
      <c r="I157" s="16"/>
      <c r="J157" s="35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44"/>
      <c r="I158" s="16"/>
      <c r="J158" s="35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44"/>
      <c r="I159" s="16"/>
      <c r="J159" s="35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44"/>
      <c r="I160" s="16"/>
      <c r="J160" s="35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44"/>
      <c r="I161" s="16"/>
      <c r="J161" s="35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44"/>
      <c r="I162" s="16"/>
      <c r="J162" s="35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44"/>
      <c r="I163" s="16"/>
      <c r="J163" s="3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44"/>
      <c r="I164" s="16"/>
      <c r="J164" s="3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44"/>
      <c r="I165" s="16"/>
      <c r="J165" s="35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44"/>
      <c r="I166" s="16"/>
      <c r="J166" s="35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44"/>
      <c r="I167" s="16"/>
      <c r="J167" s="35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44"/>
      <c r="I168" s="16"/>
      <c r="J168" s="35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44"/>
      <c r="I169" s="16"/>
      <c r="J169" s="35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44"/>
      <c r="I170" s="16"/>
      <c r="J170" s="35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44"/>
      <c r="I171" s="16"/>
      <c r="J171" s="3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44"/>
      <c r="I172" s="16"/>
      <c r="J172" s="3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44"/>
      <c r="I173" s="16"/>
      <c r="J173" s="3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44"/>
      <c r="I174" s="16"/>
      <c r="J174" s="3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44"/>
      <c r="I175" s="16"/>
      <c r="J175" s="35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44"/>
      <c r="I176" s="16"/>
      <c r="J176" s="3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44"/>
      <c r="I177" s="16"/>
      <c r="J177" s="3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44"/>
      <c r="I178" s="16"/>
      <c r="J178" s="35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44"/>
      <c r="I179" s="16"/>
      <c r="J179" s="35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44"/>
      <c r="I180" s="16"/>
      <c r="J180" s="3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44"/>
      <c r="I181" s="16"/>
      <c r="J181" s="35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44"/>
      <c r="I182" s="16"/>
      <c r="J182" s="3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44"/>
      <c r="I183" s="16"/>
      <c r="J183" s="35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44"/>
      <c r="I184" s="16"/>
      <c r="J184" s="3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44"/>
      <c r="I185" s="16"/>
      <c r="J185" s="3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44"/>
      <c r="I186" s="16"/>
      <c r="J186" s="3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44"/>
      <c r="I187" s="16"/>
      <c r="J187" s="35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44"/>
      <c r="I188" s="16"/>
      <c r="J188" s="35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44"/>
      <c r="I189" s="16"/>
      <c r="J189" s="35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44"/>
      <c r="I190" s="16"/>
      <c r="J190" s="35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44"/>
      <c r="I191" s="16"/>
      <c r="J191" s="35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44"/>
      <c r="I192" s="16"/>
      <c r="J192" s="35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44"/>
      <c r="I193" s="16"/>
      <c r="J193" s="35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44"/>
      <c r="I194" s="16"/>
      <c r="J194" s="35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44"/>
      <c r="I195" s="16"/>
      <c r="J195" s="35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4">
    <mergeCell ref="A1:H6"/>
    <mergeCell ref="C7:H7"/>
    <mergeCell ref="C14:D14"/>
    <mergeCell ref="C15:D15"/>
  </mergeCells>
  <hyperlinks>
    <hyperlink ref="E16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indexed="14"/>
  </sheetPr>
  <dimension ref="A1:U195"/>
  <sheetViews>
    <sheetView zoomScalePageLayoutView="0" workbookViewId="0" topLeftCell="A1">
      <selection activeCell="E16" sqref="E16"/>
    </sheetView>
  </sheetViews>
  <sheetFormatPr defaultColWidth="10.25390625" defaultRowHeight="12.75"/>
  <cols>
    <col min="1" max="1" width="28.25390625" style="48" customWidth="1"/>
    <col min="2" max="2" width="6.625" style="10" customWidth="1"/>
    <col min="3" max="3" width="22.375" style="48" customWidth="1"/>
    <col min="4" max="4" width="13.75390625" style="10" customWidth="1"/>
    <col min="5" max="5" width="25.375" style="10" customWidth="1"/>
    <col min="6" max="6" width="9.875" style="10" customWidth="1"/>
    <col min="7" max="7" width="7.00390625" style="10" customWidth="1"/>
    <col min="8" max="8" width="9.125" style="49" customWidth="1"/>
    <col min="9" max="9" width="21.75390625" style="11" customWidth="1"/>
    <col min="10" max="10" width="43.00390625" style="50" hidden="1" customWidth="1"/>
    <col min="11" max="11" width="20.875" style="10" hidden="1" customWidth="1"/>
    <col min="12" max="12" width="9.875" style="10" hidden="1" customWidth="1"/>
    <col min="13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54.7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7"/>
      <c r="J1" s="8"/>
      <c r="K1" s="9"/>
    </row>
    <row r="2" spans="1:11" s="11" customFormat="1" ht="15" customHeight="1">
      <c r="A2" s="103"/>
      <c r="B2" s="103"/>
      <c r="C2" s="103"/>
      <c r="D2" s="103"/>
      <c r="E2" s="103"/>
      <c r="F2" s="103"/>
      <c r="G2" s="103"/>
      <c r="H2" s="103"/>
      <c r="I2" s="7"/>
      <c r="J2" s="8"/>
      <c r="K2" s="7"/>
    </row>
    <row r="3" spans="1:11" s="11" customFormat="1" ht="15" customHeight="1">
      <c r="A3" s="103"/>
      <c r="B3" s="103"/>
      <c r="C3" s="103"/>
      <c r="D3" s="103"/>
      <c r="E3" s="103"/>
      <c r="F3" s="103"/>
      <c r="G3" s="103"/>
      <c r="H3" s="103"/>
      <c r="I3" s="7"/>
      <c r="J3" s="8"/>
      <c r="K3" s="7"/>
    </row>
    <row r="4" spans="1:19" s="11" customFormat="1" ht="15" customHeight="1">
      <c r="A4" s="103"/>
      <c r="B4" s="103"/>
      <c r="C4" s="103"/>
      <c r="D4" s="103"/>
      <c r="E4" s="103"/>
      <c r="F4" s="103"/>
      <c r="G4" s="103"/>
      <c r="H4" s="103"/>
      <c r="I4" s="7"/>
      <c r="J4" s="8"/>
      <c r="K4" s="7"/>
      <c r="L4" s="12"/>
      <c r="M4" s="12"/>
      <c r="N4" s="12"/>
      <c r="O4" s="12"/>
      <c r="P4" s="12"/>
      <c r="Q4" s="12"/>
      <c r="R4" s="12"/>
      <c r="S4" s="12"/>
    </row>
    <row r="5" spans="1:19" s="11" customFormat="1" ht="15" customHeight="1">
      <c r="A5" s="103"/>
      <c r="B5" s="103"/>
      <c r="C5" s="103"/>
      <c r="D5" s="103"/>
      <c r="E5" s="103"/>
      <c r="F5" s="103"/>
      <c r="G5" s="103"/>
      <c r="H5" s="103"/>
      <c r="I5" s="7"/>
      <c r="J5" s="8"/>
      <c r="K5" s="7"/>
      <c r="L5" s="12"/>
      <c r="M5" s="12"/>
      <c r="N5" s="12"/>
      <c r="O5" s="12"/>
      <c r="P5" s="12"/>
      <c r="Q5" s="12"/>
      <c r="R5" s="12"/>
      <c r="S5" s="12"/>
    </row>
    <row r="6" spans="1:21" s="11" customFormat="1" ht="17.25" customHeight="1">
      <c r="A6" s="103"/>
      <c r="B6" s="103"/>
      <c r="C6" s="103"/>
      <c r="D6" s="103"/>
      <c r="E6" s="103"/>
      <c r="F6" s="103"/>
      <c r="G6" s="103"/>
      <c r="H6" s="103"/>
      <c r="I6" s="7"/>
      <c r="J6" s="8"/>
      <c r="K6" s="7"/>
      <c r="L6" s="13"/>
      <c r="M6" s="13"/>
      <c r="N6" s="14"/>
      <c r="O6" s="15"/>
      <c r="P6" s="15"/>
      <c r="Q6" s="12"/>
      <c r="R6" s="12"/>
      <c r="S6" s="12"/>
      <c r="T6" s="16"/>
      <c r="U6" s="16"/>
    </row>
    <row r="7" spans="1:21" s="11" customFormat="1" ht="15">
      <c r="A7" s="17"/>
      <c r="B7" s="17"/>
      <c r="C7" s="101"/>
      <c r="D7" s="101"/>
      <c r="E7" s="101"/>
      <c r="F7" s="101"/>
      <c r="G7" s="101"/>
      <c r="H7" s="101"/>
      <c r="I7" s="7"/>
      <c r="J7" s="8"/>
      <c r="K7" s="7"/>
      <c r="L7" s="13"/>
      <c r="M7" s="13"/>
      <c r="N7" s="14"/>
      <c r="O7" s="15"/>
      <c r="P7" s="15"/>
      <c r="Q7" s="12"/>
      <c r="R7" s="12"/>
      <c r="S7" s="12"/>
      <c r="T7" s="16"/>
      <c r="U7" s="16"/>
    </row>
    <row r="8" spans="1:21" s="11" customFormat="1" ht="15">
      <c r="A8" s="17"/>
      <c r="B8" s="17"/>
      <c r="C8" s="17"/>
      <c r="D8" s="17"/>
      <c r="E8" s="17"/>
      <c r="F8" s="17"/>
      <c r="G8" s="17"/>
      <c r="H8" s="18"/>
      <c r="I8" s="7"/>
      <c r="J8" s="8"/>
      <c r="K8" s="7"/>
      <c r="L8" s="13"/>
      <c r="M8" s="13"/>
      <c r="N8" s="14"/>
      <c r="O8" s="15"/>
      <c r="P8" s="15"/>
      <c r="Q8" s="12"/>
      <c r="R8" s="12"/>
      <c r="S8" s="12"/>
      <c r="T8" s="16"/>
      <c r="U8" s="16"/>
    </row>
    <row r="9" spans="1:21" s="28" customFormat="1" ht="54.75">
      <c r="A9" s="19">
        <v>7.900000095367432</v>
      </c>
      <c r="B9" s="51" t="s">
        <v>14</v>
      </c>
      <c r="C9" s="52">
        <v>3</v>
      </c>
      <c r="D9" s="20" t="s">
        <v>2</v>
      </c>
      <c r="E9" s="21"/>
      <c r="F9" s="22"/>
      <c r="G9" s="22"/>
      <c r="H9" s="22"/>
      <c r="I9" s="23"/>
      <c r="J9" s="53">
        <f>ROUND(E9,2)</f>
        <v>0</v>
      </c>
      <c r="K9" s="24">
        <f>ROUND(A9*C9,2)</f>
        <v>23.7</v>
      </c>
      <c r="L9" s="13">
        <f>IF(J9=K9,1,0)</f>
        <v>0</v>
      </c>
      <c r="M9" s="25"/>
      <c r="N9" s="26"/>
      <c r="O9" s="26"/>
      <c r="P9" s="25"/>
      <c r="Q9" s="25"/>
      <c r="R9" s="25"/>
      <c r="S9" s="27"/>
      <c r="T9" s="27"/>
      <c r="U9" s="27"/>
    </row>
    <row r="10" spans="1:21" ht="54.75">
      <c r="A10" s="54">
        <v>9.899999618530273</v>
      </c>
      <c r="B10" s="51" t="s">
        <v>14</v>
      </c>
      <c r="C10" s="52">
        <v>1</v>
      </c>
      <c r="D10" s="55" t="s">
        <v>2</v>
      </c>
      <c r="E10" s="21"/>
      <c r="F10" s="29"/>
      <c r="G10" s="29"/>
      <c r="H10" s="29"/>
      <c r="I10" s="56"/>
      <c r="J10" s="53">
        <f>ROUND(E10,2)</f>
        <v>0</v>
      </c>
      <c r="K10" s="24">
        <f>ROUND(A10*C10,2)</f>
        <v>9.9</v>
      </c>
      <c r="L10" s="13">
        <f>IF(J10=K10,1,0)</f>
        <v>0</v>
      </c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54.75">
      <c r="A11" s="19">
        <v>4.400000095367432</v>
      </c>
      <c r="B11" s="51" t="s">
        <v>14</v>
      </c>
      <c r="C11" s="52">
        <v>8</v>
      </c>
      <c r="D11" s="20" t="s">
        <v>2</v>
      </c>
      <c r="E11" s="21"/>
      <c r="F11" s="29"/>
      <c r="G11" s="29"/>
      <c r="H11" s="29"/>
      <c r="I11" s="23"/>
      <c r="J11" s="53">
        <f>ROUND(E11,2)</f>
        <v>0</v>
      </c>
      <c r="K11" s="24">
        <f>ROUND(A11*C11,2)</f>
        <v>35.2</v>
      </c>
      <c r="L11" s="13">
        <f>IF(J11=K11,1,0)</f>
        <v>0</v>
      </c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54.75">
      <c r="A12" s="19">
        <v>9.899999618530273</v>
      </c>
      <c r="B12" s="51" t="s">
        <v>14</v>
      </c>
      <c r="C12" s="52">
        <v>6</v>
      </c>
      <c r="D12" s="20" t="s">
        <v>2</v>
      </c>
      <c r="E12" s="21"/>
      <c r="F12" s="29"/>
      <c r="G12" s="29"/>
      <c r="H12" s="29"/>
      <c r="I12" s="23"/>
      <c r="J12" s="53">
        <f>ROUND(E12,2)</f>
        <v>0</v>
      </c>
      <c r="K12" s="24">
        <f>ROUND(A12*C12,2)</f>
        <v>59.4</v>
      </c>
      <c r="L12" s="13">
        <f>IF(J12=K12,1,0)</f>
        <v>0</v>
      </c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54.75">
      <c r="A13" s="19">
        <v>2.799999952316284</v>
      </c>
      <c r="B13" s="51" t="s">
        <v>14</v>
      </c>
      <c r="C13" s="52">
        <v>5</v>
      </c>
      <c r="D13" s="20" t="s">
        <v>2</v>
      </c>
      <c r="E13" s="21"/>
      <c r="F13" s="29"/>
      <c r="G13" s="29"/>
      <c r="H13" s="29"/>
      <c r="I13" s="23"/>
      <c r="J13" s="53">
        <f>ROUND(E13,2)</f>
        <v>0</v>
      </c>
      <c r="K13" s="24">
        <f>ROUND(A13*C13,2)</f>
        <v>14</v>
      </c>
      <c r="L13" s="13">
        <f>IF(J13=K13,1,0)</f>
        <v>0</v>
      </c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33">
      <c r="A14" s="33"/>
      <c r="B14" s="16"/>
      <c r="C14" s="102"/>
      <c r="D14" s="102"/>
      <c r="E14" s="34"/>
      <c r="F14" s="16"/>
      <c r="G14" s="16"/>
      <c r="H14" s="29"/>
      <c r="I14" s="16"/>
      <c r="J14" s="35"/>
      <c r="K14" s="32"/>
      <c r="L14" s="30">
        <f>SUM(L9:L13)</f>
        <v>0</v>
      </c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37.5">
      <c r="A15" s="33"/>
      <c r="B15" s="16"/>
      <c r="C15" s="102" t="s">
        <v>3</v>
      </c>
      <c r="D15" s="102"/>
      <c r="E15" s="36"/>
      <c r="F15" s="16"/>
      <c r="G15" s="16"/>
      <c r="H15" s="29"/>
      <c r="I15" s="16"/>
      <c r="J15" s="35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33">
      <c r="A16" s="37"/>
      <c r="B16" s="37"/>
      <c r="C16" s="37"/>
      <c r="D16" s="38"/>
      <c r="E16" s="1" t="s">
        <v>4</v>
      </c>
      <c r="F16" s="16"/>
      <c r="G16" s="16"/>
      <c r="H16" s="29"/>
      <c r="I16" s="16"/>
      <c r="J16" s="35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F17" s="16"/>
      <c r="G17" s="16"/>
      <c r="H17" s="29"/>
      <c r="I17" s="16"/>
      <c r="J17" s="35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23"/>
      <c r="I18" s="13"/>
      <c r="J18" s="41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29"/>
      <c r="I19" s="16"/>
      <c r="J19" s="35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29"/>
      <c r="I20" s="16"/>
      <c r="J20" s="35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F21" s="16"/>
      <c r="G21" s="16"/>
      <c r="H21" s="29"/>
      <c r="I21" s="16"/>
      <c r="J21" s="35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F22" s="30"/>
      <c r="G22" s="30"/>
      <c r="H22" s="44"/>
      <c r="I22" s="16"/>
      <c r="J22" s="35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44"/>
      <c r="I23" s="16"/>
      <c r="J23" s="35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44"/>
      <c r="I24" s="16"/>
      <c r="J24" s="35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44"/>
      <c r="I25" s="16"/>
      <c r="J25" s="35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44"/>
      <c r="I26" s="46"/>
      <c r="J26" s="3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44"/>
      <c r="I27" s="16"/>
      <c r="J27" s="3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44"/>
      <c r="I28" s="16"/>
      <c r="J28" s="3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44"/>
      <c r="I29" s="16"/>
      <c r="J29" s="3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44"/>
      <c r="I30" s="16"/>
      <c r="J30" s="3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44"/>
      <c r="I31" s="16"/>
      <c r="J31" s="3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44"/>
      <c r="I32" s="16"/>
      <c r="J32" s="3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44"/>
      <c r="I33" s="16"/>
      <c r="J33" s="3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44"/>
      <c r="I34" s="16"/>
      <c r="J34" s="3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44"/>
      <c r="I35" s="16"/>
      <c r="J35" s="3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44"/>
      <c r="I36" s="16"/>
      <c r="J36" s="3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44"/>
      <c r="I37" s="16"/>
      <c r="J37" s="3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44"/>
      <c r="I38" s="16"/>
      <c r="J38" s="3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44"/>
      <c r="I39" s="16"/>
      <c r="J39" s="3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44"/>
      <c r="I40" s="16"/>
      <c r="J40" s="3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44"/>
      <c r="I41" s="16"/>
      <c r="J41" s="3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44"/>
      <c r="I42" s="16"/>
      <c r="J42" s="3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44"/>
      <c r="I43" s="16"/>
      <c r="J43" s="3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44"/>
      <c r="I44" s="16"/>
      <c r="J44" s="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44"/>
      <c r="I45" s="16"/>
      <c r="J45" s="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44"/>
      <c r="I46" s="16"/>
      <c r="J46" s="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44"/>
      <c r="I47" s="16"/>
      <c r="J47" s="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44"/>
      <c r="I48" s="16"/>
      <c r="J48" s="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44"/>
      <c r="I49" s="16"/>
      <c r="J49" s="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44"/>
      <c r="I50" s="16"/>
      <c r="J50" s="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44"/>
      <c r="I51" s="16"/>
      <c r="J51" s="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44"/>
      <c r="I52" s="16"/>
      <c r="J52" s="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44"/>
      <c r="I53" s="16"/>
      <c r="J53" s="3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44"/>
      <c r="I54" s="16"/>
      <c r="J54" s="35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44"/>
      <c r="I55" s="16"/>
      <c r="J55" s="3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44"/>
      <c r="I56" s="16"/>
      <c r="J56" s="35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44"/>
      <c r="I57" s="16"/>
      <c r="J57" s="35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44"/>
      <c r="I58" s="16"/>
      <c r="J58" s="35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44"/>
      <c r="I59" s="16"/>
      <c r="J59" s="35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44"/>
      <c r="I60" s="16"/>
      <c r="J60" s="35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44"/>
      <c r="I61" s="16"/>
      <c r="J61" s="35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44"/>
      <c r="I62" s="16"/>
      <c r="J62" s="35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44"/>
      <c r="I63" s="16"/>
      <c r="J63" s="35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44"/>
      <c r="I64" s="16"/>
      <c r="J64" s="35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44"/>
      <c r="I65" s="16"/>
      <c r="J65" s="35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44"/>
      <c r="I66" s="16"/>
      <c r="J66" s="35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44"/>
      <c r="I67" s="16"/>
      <c r="J67" s="35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44"/>
      <c r="I68" s="16"/>
      <c r="J68" s="35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44"/>
      <c r="I69" s="16"/>
      <c r="J69" s="3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44"/>
      <c r="I70" s="16"/>
      <c r="J70" s="35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44"/>
      <c r="I71" s="16"/>
      <c r="J71" s="3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44"/>
      <c r="I72" s="16"/>
      <c r="J72" s="3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44"/>
      <c r="I73" s="16"/>
      <c r="J73" s="3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44"/>
      <c r="I74" s="16"/>
      <c r="J74" s="3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44"/>
      <c r="I75" s="16"/>
      <c r="J75" s="3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44"/>
      <c r="I76" s="16"/>
      <c r="J76" s="3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44"/>
      <c r="I77" s="16"/>
      <c r="J77" s="3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44"/>
      <c r="I78" s="16"/>
      <c r="J78" s="3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44"/>
      <c r="I79" s="16"/>
      <c r="J79" s="35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44"/>
      <c r="I80" s="16"/>
      <c r="J80" s="35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44"/>
      <c r="I81" s="16"/>
      <c r="J81" s="3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44"/>
      <c r="I82" s="16"/>
      <c r="J82" s="35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44"/>
      <c r="I83" s="16"/>
      <c r="J83" s="3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44"/>
      <c r="I84" s="16"/>
      <c r="J84" s="35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44"/>
      <c r="I85" s="16"/>
      <c r="J85" s="35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44"/>
      <c r="I86" s="16"/>
      <c r="J86" s="35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44"/>
      <c r="I87" s="16"/>
      <c r="J87" s="35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44"/>
      <c r="I88" s="16"/>
      <c r="J88" s="35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44"/>
      <c r="I89" s="16"/>
      <c r="J89" s="35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44"/>
      <c r="I90" s="16"/>
      <c r="J90" s="35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44"/>
      <c r="I91" s="16"/>
      <c r="J91" s="35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44"/>
      <c r="I92" s="16"/>
      <c r="J92" s="35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44"/>
      <c r="I93" s="16"/>
      <c r="J93" s="35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44"/>
      <c r="I94" s="16"/>
      <c r="J94" s="35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44"/>
      <c r="I95" s="16"/>
      <c r="J95" s="3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44"/>
      <c r="I96" s="16"/>
      <c r="J96" s="3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44"/>
      <c r="I97" s="16"/>
      <c r="J97" s="3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44"/>
      <c r="I98" s="16"/>
      <c r="J98" s="3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44"/>
      <c r="I99" s="16"/>
      <c r="J99" s="3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44"/>
      <c r="I100" s="16"/>
      <c r="J100" s="3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44"/>
      <c r="I101" s="16"/>
      <c r="J101" s="3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44"/>
      <c r="I102" s="16"/>
      <c r="J102" s="3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44"/>
      <c r="I103" s="16"/>
      <c r="J103" s="3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44"/>
      <c r="I104" s="16"/>
      <c r="J104" s="3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44"/>
      <c r="I105" s="16"/>
      <c r="J105" s="3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44"/>
      <c r="I106" s="16"/>
      <c r="J106" s="35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44"/>
      <c r="I107" s="16"/>
      <c r="J107" s="3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44"/>
      <c r="I108" s="16"/>
      <c r="J108" s="35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44"/>
      <c r="I109" s="16"/>
      <c r="J109" s="35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44"/>
      <c r="I110" s="16"/>
      <c r="J110" s="35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44"/>
      <c r="I111" s="16"/>
      <c r="J111" s="35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44"/>
      <c r="I112" s="16"/>
      <c r="J112" s="35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44"/>
      <c r="I113" s="16"/>
      <c r="J113" s="35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44"/>
      <c r="I114" s="16"/>
      <c r="J114" s="3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44"/>
      <c r="I115" s="16"/>
      <c r="J115" s="3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44"/>
      <c r="I116" s="16"/>
      <c r="J116" s="35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44"/>
      <c r="I117" s="16"/>
      <c r="J117" s="35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44"/>
      <c r="I118" s="16"/>
      <c r="J118" s="35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44"/>
      <c r="I119" s="16"/>
      <c r="J119" s="35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44"/>
      <c r="I120" s="16"/>
      <c r="J120" s="35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44"/>
      <c r="I121" s="16"/>
      <c r="J121" s="35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44"/>
      <c r="I122" s="16"/>
      <c r="J122" s="35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44"/>
      <c r="I123" s="16"/>
      <c r="J123" s="35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44"/>
      <c r="I124" s="16"/>
      <c r="J124" s="35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44"/>
      <c r="I125" s="16"/>
      <c r="J125" s="35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44"/>
      <c r="I126" s="16"/>
      <c r="J126" s="35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44"/>
      <c r="I127" s="16"/>
      <c r="J127" s="35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44"/>
      <c r="I128" s="16"/>
      <c r="J128" s="35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44"/>
      <c r="I129" s="16"/>
      <c r="J129" s="35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44"/>
      <c r="I130" s="16"/>
      <c r="J130" s="35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44"/>
      <c r="I131" s="16"/>
      <c r="J131" s="3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44"/>
      <c r="I132" s="16"/>
      <c r="J132" s="35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44"/>
      <c r="I133" s="16"/>
      <c r="J133" s="35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44"/>
      <c r="I134" s="16"/>
      <c r="J134" s="35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44"/>
      <c r="I135" s="16"/>
      <c r="J135" s="35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44"/>
      <c r="I136" s="16"/>
      <c r="J136" s="35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44"/>
      <c r="I137" s="16"/>
      <c r="J137" s="35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44"/>
      <c r="I138" s="16"/>
      <c r="J138" s="35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44"/>
      <c r="I139" s="16"/>
      <c r="J139" s="35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44"/>
      <c r="I140" s="16"/>
      <c r="J140" s="35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44"/>
      <c r="I141" s="16"/>
      <c r="J141" s="35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44"/>
      <c r="I142" s="16"/>
      <c r="J142" s="35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44"/>
      <c r="I143" s="16"/>
      <c r="J143" s="35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44"/>
      <c r="I144" s="16"/>
      <c r="J144" s="35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44"/>
      <c r="I145" s="16"/>
      <c r="J145" s="35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44"/>
      <c r="I146" s="16"/>
      <c r="J146" s="3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44"/>
      <c r="I147" s="16"/>
      <c r="J147" s="3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44"/>
      <c r="I148" s="16"/>
      <c r="J148" s="3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44"/>
      <c r="I149" s="16"/>
      <c r="J149" s="3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44"/>
      <c r="I150" s="16"/>
      <c r="J150" s="35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44"/>
      <c r="I151" s="16"/>
      <c r="J151" s="35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44"/>
      <c r="I152" s="16"/>
      <c r="J152" s="35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44"/>
      <c r="I153" s="16"/>
      <c r="J153" s="35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44"/>
      <c r="I154" s="16"/>
      <c r="J154" s="35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44"/>
      <c r="I155" s="16"/>
      <c r="J155" s="3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44"/>
      <c r="I156" s="16"/>
      <c r="J156" s="3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44"/>
      <c r="I157" s="16"/>
      <c r="J157" s="35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44"/>
      <c r="I158" s="16"/>
      <c r="J158" s="35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44"/>
      <c r="I159" s="16"/>
      <c r="J159" s="35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44"/>
      <c r="I160" s="16"/>
      <c r="J160" s="35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44"/>
      <c r="I161" s="16"/>
      <c r="J161" s="35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44"/>
      <c r="I162" s="16"/>
      <c r="J162" s="35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44"/>
      <c r="I163" s="16"/>
      <c r="J163" s="3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44"/>
      <c r="I164" s="16"/>
      <c r="J164" s="3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44"/>
      <c r="I165" s="16"/>
      <c r="J165" s="35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44"/>
      <c r="I166" s="16"/>
      <c r="J166" s="35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44"/>
      <c r="I167" s="16"/>
      <c r="J167" s="35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44"/>
      <c r="I168" s="16"/>
      <c r="J168" s="35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44"/>
      <c r="I169" s="16"/>
      <c r="J169" s="35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44"/>
      <c r="I170" s="16"/>
      <c r="J170" s="35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44"/>
      <c r="I171" s="16"/>
      <c r="J171" s="3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44"/>
      <c r="I172" s="16"/>
      <c r="J172" s="3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44"/>
      <c r="I173" s="16"/>
      <c r="J173" s="3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44"/>
      <c r="I174" s="16"/>
      <c r="J174" s="3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44"/>
      <c r="I175" s="16"/>
      <c r="J175" s="35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44"/>
      <c r="I176" s="16"/>
      <c r="J176" s="3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44"/>
      <c r="I177" s="16"/>
      <c r="J177" s="3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44"/>
      <c r="I178" s="16"/>
      <c r="J178" s="35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44"/>
      <c r="I179" s="16"/>
      <c r="J179" s="35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44"/>
      <c r="I180" s="16"/>
      <c r="J180" s="3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44"/>
      <c r="I181" s="16"/>
      <c r="J181" s="35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44"/>
      <c r="I182" s="16"/>
      <c r="J182" s="3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44"/>
      <c r="I183" s="16"/>
      <c r="J183" s="35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44"/>
      <c r="I184" s="16"/>
      <c r="J184" s="3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44"/>
      <c r="I185" s="16"/>
      <c r="J185" s="3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44"/>
      <c r="I186" s="16"/>
      <c r="J186" s="3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44"/>
      <c r="I187" s="16"/>
      <c r="J187" s="35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44"/>
      <c r="I188" s="16"/>
      <c r="J188" s="35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44"/>
      <c r="I189" s="16"/>
      <c r="J189" s="35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44"/>
      <c r="I190" s="16"/>
      <c r="J190" s="35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44"/>
      <c r="I191" s="16"/>
      <c r="J191" s="35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44"/>
      <c r="I192" s="16"/>
      <c r="J192" s="35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44"/>
      <c r="I193" s="16"/>
      <c r="J193" s="35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44"/>
      <c r="I194" s="16"/>
      <c r="J194" s="35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44"/>
      <c r="I195" s="16"/>
      <c r="J195" s="35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4">
    <mergeCell ref="A1:H6"/>
    <mergeCell ref="C7:H7"/>
    <mergeCell ref="C14:D14"/>
    <mergeCell ref="C15:D15"/>
  </mergeCells>
  <hyperlinks>
    <hyperlink ref="E16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tabColor indexed="14"/>
  </sheetPr>
  <dimension ref="A1:U195"/>
  <sheetViews>
    <sheetView zoomScalePageLayoutView="0" workbookViewId="0" topLeftCell="A1">
      <selection activeCell="E16" sqref="E16"/>
    </sheetView>
  </sheetViews>
  <sheetFormatPr defaultColWidth="10.25390625" defaultRowHeight="12.75"/>
  <cols>
    <col min="1" max="1" width="28.25390625" style="48" customWidth="1"/>
    <col min="2" max="2" width="6.625" style="10" customWidth="1"/>
    <col min="3" max="3" width="22.375" style="48" customWidth="1"/>
    <col min="4" max="4" width="13.75390625" style="10" customWidth="1"/>
    <col min="5" max="5" width="25.375" style="10" customWidth="1"/>
    <col min="6" max="6" width="9.875" style="10" customWidth="1"/>
    <col min="7" max="7" width="7.00390625" style="10" customWidth="1"/>
    <col min="8" max="8" width="9.125" style="49" customWidth="1"/>
    <col min="9" max="9" width="21.75390625" style="11" customWidth="1"/>
    <col min="10" max="10" width="43.00390625" style="50" hidden="1" customWidth="1"/>
    <col min="11" max="11" width="20.875" style="10" hidden="1" customWidth="1"/>
    <col min="12" max="12" width="9.875" style="10" hidden="1" customWidth="1"/>
    <col min="13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54.7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7"/>
      <c r="J1" s="8"/>
      <c r="K1" s="9"/>
    </row>
    <row r="2" spans="1:11" s="11" customFormat="1" ht="15" customHeight="1">
      <c r="A2" s="103"/>
      <c r="B2" s="103"/>
      <c r="C2" s="103"/>
      <c r="D2" s="103"/>
      <c r="E2" s="103"/>
      <c r="F2" s="103"/>
      <c r="G2" s="103"/>
      <c r="H2" s="103"/>
      <c r="I2" s="7"/>
      <c r="J2" s="8"/>
      <c r="K2" s="7"/>
    </row>
    <row r="3" spans="1:11" s="11" customFormat="1" ht="15" customHeight="1">
      <c r="A3" s="103"/>
      <c r="B3" s="103"/>
      <c r="C3" s="103"/>
      <c r="D3" s="103"/>
      <c r="E3" s="103"/>
      <c r="F3" s="103"/>
      <c r="G3" s="103"/>
      <c r="H3" s="103"/>
      <c r="I3" s="7"/>
      <c r="J3" s="8"/>
      <c r="K3" s="7"/>
    </row>
    <row r="4" spans="1:19" s="11" customFormat="1" ht="15" customHeight="1">
      <c r="A4" s="103"/>
      <c r="B4" s="103"/>
      <c r="C4" s="103"/>
      <c r="D4" s="103"/>
      <c r="E4" s="103"/>
      <c r="F4" s="103"/>
      <c r="G4" s="103"/>
      <c r="H4" s="103"/>
      <c r="I4" s="7"/>
      <c r="J4" s="8"/>
      <c r="K4" s="7"/>
      <c r="L4" s="12"/>
      <c r="M4" s="12"/>
      <c r="N4" s="12"/>
      <c r="O4" s="12"/>
      <c r="P4" s="12"/>
      <c r="Q4" s="12"/>
      <c r="R4" s="12"/>
      <c r="S4" s="12"/>
    </row>
    <row r="5" spans="1:19" s="11" customFormat="1" ht="15" customHeight="1">
      <c r="A5" s="103"/>
      <c r="B5" s="103"/>
      <c r="C5" s="103"/>
      <c r="D5" s="103"/>
      <c r="E5" s="103"/>
      <c r="F5" s="103"/>
      <c r="G5" s="103"/>
      <c r="H5" s="103"/>
      <c r="I5" s="7"/>
      <c r="J5" s="8"/>
      <c r="K5" s="7"/>
      <c r="L5" s="12"/>
      <c r="M5" s="12"/>
      <c r="N5" s="12"/>
      <c r="O5" s="12"/>
      <c r="P5" s="12"/>
      <c r="Q5" s="12"/>
      <c r="R5" s="12"/>
      <c r="S5" s="12"/>
    </row>
    <row r="6" spans="1:21" s="11" customFormat="1" ht="17.25" customHeight="1">
      <c r="A6" s="103"/>
      <c r="B6" s="103"/>
      <c r="C6" s="103"/>
      <c r="D6" s="103"/>
      <c r="E6" s="103"/>
      <c r="F6" s="103"/>
      <c r="G6" s="103"/>
      <c r="H6" s="103"/>
      <c r="I6" s="7"/>
      <c r="J6" s="8"/>
      <c r="K6" s="7"/>
      <c r="L6" s="13"/>
      <c r="M6" s="13"/>
      <c r="N6" s="14"/>
      <c r="O6" s="15"/>
      <c r="P6" s="15"/>
      <c r="Q6" s="12"/>
      <c r="R6" s="12"/>
      <c r="S6" s="12"/>
      <c r="T6" s="16"/>
      <c r="U6" s="16"/>
    </row>
    <row r="7" spans="1:21" s="11" customFormat="1" ht="15">
      <c r="A7" s="17"/>
      <c r="B7" s="17"/>
      <c r="C7" s="101"/>
      <c r="D7" s="101"/>
      <c r="E7" s="101"/>
      <c r="F7" s="101"/>
      <c r="G7" s="101"/>
      <c r="H7" s="101"/>
      <c r="I7" s="7"/>
      <c r="J7" s="8"/>
      <c r="K7" s="7"/>
      <c r="L7" s="13"/>
      <c r="M7" s="13"/>
      <c r="N7" s="14"/>
      <c r="O7" s="15"/>
      <c r="P7" s="15"/>
      <c r="Q7" s="12"/>
      <c r="R7" s="12"/>
      <c r="S7" s="12"/>
      <c r="T7" s="16"/>
      <c r="U7" s="16"/>
    </row>
    <row r="8" spans="1:21" s="11" customFormat="1" ht="15">
      <c r="A8" s="17"/>
      <c r="B8" s="17"/>
      <c r="C8" s="17"/>
      <c r="D8" s="17"/>
      <c r="E8" s="17"/>
      <c r="F8" s="17"/>
      <c r="G8" s="17"/>
      <c r="H8" s="18"/>
      <c r="I8" s="7"/>
      <c r="J8" s="8"/>
      <c r="K8" s="7"/>
      <c r="L8" s="13"/>
      <c r="M8" s="13"/>
      <c r="N8" s="14"/>
      <c r="O8" s="15"/>
      <c r="P8" s="15"/>
      <c r="Q8" s="12"/>
      <c r="R8" s="12"/>
      <c r="S8" s="12"/>
      <c r="T8" s="16"/>
      <c r="U8" s="16"/>
    </row>
    <row r="9" spans="1:21" s="28" customFormat="1" ht="54.75">
      <c r="A9" s="19">
        <v>5.5</v>
      </c>
      <c r="B9" s="51" t="s">
        <v>14</v>
      </c>
      <c r="C9" s="19">
        <v>0.5</v>
      </c>
      <c r="D9" s="20" t="s">
        <v>2</v>
      </c>
      <c r="E9" s="57"/>
      <c r="F9" s="22"/>
      <c r="G9" s="22"/>
      <c r="H9" s="22"/>
      <c r="I9" s="23"/>
      <c r="J9" s="53">
        <f>ROUND(E9,2)</f>
        <v>0</v>
      </c>
      <c r="K9" s="24">
        <f>ROUND(A9*C9,2)</f>
        <v>2.75</v>
      </c>
      <c r="L9" s="13">
        <f>IF(J9=K9,1,0)</f>
        <v>0</v>
      </c>
      <c r="M9" s="25"/>
      <c r="N9" s="26"/>
      <c r="O9" s="26"/>
      <c r="P9" s="25"/>
      <c r="Q9" s="25"/>
      <c r="R9" s="25"/>
      <c r="S9" s="27"/>
      <c r="T9" s="27"/>
      <c r="U9" s="27"/>
    </row>
    <row r="10" spans="1:21" ht="54.75">
      <c r="A10" s="54">
        <v>2.700000047683716</v>
      </c>
      <c r="B10" s="51" t="s">
        <v>14</v>
      </c>
      <c r="C10" s="54">
        <v>0.699999988079071</v>
      </c>
      <c r="D10" s="55" t="s">
        <v>2</v>
      </c>
      <c r="E10" s="57"/>
      <c r="F10" s="29"/>
      <c r="G10" s="29"/>
      <c r="H10" s="29"/>
      <c r="I10" s="56"/>
      <c r="J10" s="53">
        <f>ROUND(E10,2)</f>
        <v>0</v>
      </c>
      <c r="K10" s="24">
        <f>ROUND(A10*C10,2)</f>
        <v>1.89</v>
      </c>
      <c r="L10" s="13">
        <f>IF(J10=K10,1,0)</f>
        <v>0</v>
      </c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54.75">
      <c r="A11" s="19">
        <v>1.899999976158142</v>
      </c>
      <c r="B11" s="51" t="s">
        <v>14</v>
      </c>
      <c r="C11" s="19">
        <v>0.20000000298023224</v>
      </c>
      <c r="D11" s="20" t="s">
        <v>2</v>
      </c>
      <c r="E11" s="57"/>
      <c r="F11" s="29"/>
      <c r="G11" s="29"/>
      <c r="H11" s="29"/>
      <c r="I11" s="23"/>
      <c r="J11" s="53">
        <f>ROUND(E11,2)</f>
        <v>0</v>
      </c>
      <c r="K11" s="24">
        <f>ROUND(A11*C11,2)</f>
        <v>0.38</v>
      </c>
      <c r="L11" s="13">
        <f>IF(J11=K11,1,0)</f>
        <v>0</v>
      </c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54.75">
      <c r="A12" s="19">
        <v>6.800000190734863</v>
      </c>
      <c r="B12" s="51" t="s">
        <v>14</v>
      </c>
      <c r="C12" s="19">
        <v>0.6000000238418579</v>
      </c>
      <c r="D12" s="20" t="s">
        <v>2</v>
      </c>
      <c r="E12" s="57"/>
      <c r="F12" s="29"/>
      <c r="G12" s="29"/>
      <c r="H12" s="29"/>
      <c r="I12" s="23"/>
      <c r="J12" s="53">
        <f>ROUND(E12,2)</f>
        <v>0</v>
      </c>
      <c r="K12" s="24">
        <f>ROUND(A12*C12,2)</f>
        <v>4.08</v>
      </c>
      <c r="L12" s="13">
        <f>IF(J12=K12,1,0)</f>
        <v>0</v>
      </c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54.75">
      <c r="A13" s="19">
        <v>1.899999976158142</v>
      </c>
      <c r="B13" s="51" t="s">
        <v>14</v>
      </c>
      <c r="C13" s="19">
        <v>0.6000000238418579</v>
      </c>
      <c r="D13" s="20" t="s">
        <v>2</v>
      </c>
      <c r="E13" s="57"/>
      <c r="F13" s="29"/>
      <c r="G13" s="29"/>
      <c r="H13" s="29"/>
      <c r="I13" s="23"/>
      <c r="J13" s="53">
        <f>ROUND(E13,2)</f>
        <v>0</v>
      </c>
      <c r="K13" s="24">
        <f>ROUND(A13*C13,2)</f>
        <v>1.14</v>
      </c>
      <c r="L13" s="13">
        <f>IF(J13=K13,1,0)</f>
        <v>0</v>
      </c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33">
      <c r="A14" s="33"/>
      <c r="B14" s="16"/>
      <c r="C14" s="102"/>
      <c r="D14" s="102"/>
      <c r="E14" s="34"/>
      <c r="F14" s="16"/>
      <c r="G14" s="16"/>
      <c r="H14" s="29"/>
      <c r="I14" s="16"/>
      <c r="J14" s="35"/>
      <c r="K14" s="32"/>
      <c r="L14" s="30">
        <f>SUM(L9:L13)</f>
        <v>0</v>
      </c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37.5">
      <c r="A15" s="33"/>
      <c r="B15" s="16"/>
      <c r="C15" s="102" t="s">
        <v>3</v>
      </c>
      <c r="D15" s="102"/>
      <c r="E15" s="36"/>
      <c r="F15" s="16"/>
      <c r="G15" s="16"/>
      <c r="H15" s="29"/>
      <c r="I15" s="16"/>
      <c r="J15" s="35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33">
      <c r="A16" s="37"/>
      <c r="B16" s="37"/>
      <c r="C16" s="37"/>
      <c r="D16" s="38"/>
      <c r="E16" s="1" t="s">
        <v>4</v>
      </c>
      <c r="F16" s="16"/>
      <c r="G16" s="16"/>
      <c r="H16" s="29"/>
      <c r="I16" s="16"/>
      <c r="J16" s="35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F17" s="16"/>
      <c r="G17" s="16"/>
      <c r="H17" s="29"/>
      <c r="I17" s="16"/>
      <c r="J17" s="35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23"/>
      <c r="I18" s="13"/>
      <c r="J18" s="41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29"/>
      <c r="I19" s="16"/>
      <c r="J19" s="35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29"/>
      <c r="I20" s="16"/>
      <c r="J20" s="35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F21" s="16"/>
      <c r="G21" s="16"/>
      <c r="H21" s="29"/>
      <c r="I21" s="16"/>
      <c r="J21" s="35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F22" s="30"/>
      <c r="G22" s="30"/>
      <c r="H22" s="44"/>
      <c r="I22" s="16"/>
      <c r="J22" s="35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44"/>
      <c r="I23" s="16"/>
      <c r="J23" s="35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44"/>
      <c r="I24" s="16"/>
      <c r="J24" s="35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44"/>
      <c r="I25" s="16"/>
      <c r="J25" s="35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44"/>
      <c r="I26" s="46"/>
      <c r="J26" s="3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44"/>
      <c r="I27" s="16"/>
      <c r="J27" s="3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44"/>
      <c r="I28" s="16"/>
      <c r="J28" s="3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44"/>
      <c r="I29" s="16"/>
      <c r="J29" s="3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44"/>
      <c r="I30" s="16"/>
      <c r="J30" s="3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44"/>
      <c r="I31" s="16"/>
      <c r="J31" s="3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44"/>
      <c r="I32" s="16"/>
      <c r="J32" s="3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44"/>
      <c r="I33" s="16"/>
      <c r="J33" s="3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44"/>
      <c r="I34" s="16"/>
      <c r="J34" s="3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44"/>
      <c r="I35" s="16"/>
      <c r="J35" s="3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44"/>
      <c r="I36" s="16"/>
      <c r="J36" s="3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44"/>
      <c r="I37" s="16"/>
      <c r="J37" s="3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44"/>
      <c r="I38" s="16"/>
      <c r="J38" s="3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44"/>
      <c r="I39" s="16"/>
      <c r="J39" s="3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44"/>
      <c r="I40" s="16"/>
      <c r="J40" s="3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44"/>
      <c r="I41" s="16"/>
      <c r="J41" s="3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44"/>
      <c r="I42" s="16"/>
      <c r="J42" s="3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44"/>
      <c r="I43" s="16"/>
      <c r="J43" s="3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44"/>
      <c r="I44" s="16"/>
      <c r="J44" s="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44"/>
      <c r="I45" s="16"/>
      <c r="J45" s="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44"/>
      <c r="I46" s="16"/>
      <c r="J46" s="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44"/>
      <c r="I47" s="16"/>
      <c r="J47" s="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44"/>
      <c r="I48" s="16"/>
      <c r="J48" s="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44"/>
      <c r="I49" s="16"/>
      <c r="J49" s="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44"/>
      <c r="I50" s="16"/>
      <c r="J50" s="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44"/>
      <c r="I51" s="16"/>
      <c r="J51" s="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44"/>
      <c r="I52" s="16"/>
      <c r="J52" s="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44"/>
      <c r="I53" s="16"/>
      <c r="J53" s="3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44"/>
      <c r="I54" s="16"/>
      <c r="J54" s="35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44"/>
      <c r="I55" s="16"/>
      <c r="J55" s="3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44"/>
      <c r="I56" s="16"/>
      <c r="J56" s="35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44"/>
      <c r="I57" s="16"/>
      <c r="J57" s="35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44"/>
      <c r="I58" s="16"/>
      <c r="J58" s="35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44"/>
      <c r="I59" s="16"/>
      <c r="J59" s="35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44"/>
      <c r="I60" s="16"/>
      <c r="J60" s="35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44"/>
      <c r="I61" s="16"/>
      <c r="J61" s="35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44"/>
      <c r="I62" s="16"/>
      <c r="J62" s="35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44"/>
      <c r="I63" s="16"/>
      <c r="J63" s="35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44"/>
      <c r="I64" s="16"/>
      <c r="J64" s="35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44"/>
      <c r="I65" s="16"/>
      <c r="J65" s="35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44"/>
      <c r="I66" s="16"/>
      <c r="J66" s="35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44"/>
      <c r="I67" s="16"/>
      <c r="J67" s="35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44"/>
      <c r="I68" s="16"/>
      <c r="J68" s="35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44"/>
      <c r="I69" s="16"/>
      <c r="J69" s="3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44"/>
      <c r="I70" s="16"/>
      <c r="J70" s="35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44"/>
      <c r="I71" s="16"/>
      <c r="J71" s="3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44"/>
      <c r="I72" s="16"/>
      <c r="J72" s="3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44"/>
      <c r="I73" s="16"/>
      <c r="J73" s="3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44"/>
      <c r="I74" s="16"/>
      <c r="J74" s="3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44"/>
      <c r="I75" s="16"/>
      <c r="J75" s="3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44"/>
      <c r="I76" s="16"/>
      <c r="J76" s="3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44"/>
      <c r="I77" s="16"/>
      <c r="J77" s="3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44"/>
      <c r="I78" s="16"/>
      <c r="J78" s="3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44"/>
      <c r="I79" s="16"/>
      <c r="J79" s="35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44"/>
      <c r="I80" s="16"/>
      <c r="J80" s="35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44"/>
      <c r="I81" s="16"/>
      <c r="J81" s="3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44"/>
      <c r="I82" s="16"/>
      <c r="J82" s="35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44"/>
      <c r="I83" s="16"/>
      <c r="J83" s="3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44"/>
      <c r="I84" s="16"/>
      <c r="J84" s="35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44"/>
      <c r="I85" s="16"/>
      <c r="J85" s="35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44"/>
      <c r="I86" s="16"/>
      <c r="J86" s="35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44"/>
      <c r="I87" s="16"/>
      <c r="J87" s="35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44"/>
      <c r="I88" s="16"/>
      <c r="J88" s="35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44"/>
      <c r="I89" s="16"/>
      <c r="J89" s="35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44"/>
      <c r="I90" s="16"/>
      <c r="J90" s="35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44"/>
      <c r="I91" s="16"/>
      <c r="J91" s="35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44"/>
      <c r="I92" s="16"/>
      <c r="J92" s="35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44"/>
      <c r="I93" s="16"/>
      <c r="J93" s="35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44"/>
      <c r="I94" s="16"/>
      <c r="J94" s="35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44"/>
      <c r="I95" s="16"/>
      <c r="J95" s="3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44"/>
      <c r="I96" s="16"/>
      <c r="J96" s="3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44"/>
      <c r="I97" s="16"/>
      <c r="J97" s="3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44"/>
      <c r="I98" s="16"/>
      <c r="J98" s="3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44"/>
      <c r="I99" s="16"/>
      <c r="J99" s="3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44"/>
      <c r="I100" s="16"/>
      <c r="J100" s="3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44"/>
      <c r="I101" s="16"/>
      <c r="J101" s="3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44"/>
      <c r="I102" s="16"/>
      <c r="J102" s="3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44"/>
      <c r="I103" s="16"/>
      <c r="J103" s="3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44"/>
      <c r="I104" s="16"/>
      <c r="J104" s="3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44"/>
      <c r="I105" s="16"/>
      <c r="J105" s="3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44"/>
      <c r="I106" s="16"/>
      <c r="J106" s="35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44"/>
      <c r="I107" s="16"/>
      <c r="J107" s="3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44"/>
      <c r="I108" s="16"/>
      <c r="J108" s="35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44"/>
      <c r="I109" s="16"/>
      <c r="J109" s="35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44"/>
      <c r="I110" s="16"/>
      <c r="J110" s="35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44"/>
      <c r="I111" s="16"/>
      <c r="J111" s="35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44"/>
      <c r="I112" s="16"/>
      <c r="J112" s="35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44"/>
      <c r="I113" s="16"/>
      <c r="J113" s="35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44"/>
      <c r="I114" s="16"/>
      <c r="J114" s="3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44"/>
      <c r="I115" s="16"/>
      <c r="J115" s="3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44"/>
      <c r="I116" s="16"/>
      <c r="J116" s="35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44"/>
      <c r="I117" s="16"/>
      <c r="J117" s="35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44"/>
      <c r="I118" s="16"/>
      <c r="J118" s="35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44"/>
      <c r="I119" s="16"/>
      <c r="J119" s="35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44"/>
      <c r="I120" s="16"/>
      <c r="J120" s="35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44"/>
      <c r="I121" s="16"/>
      <c r="J121" s="35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44"/>
      <c r="I122" s="16"/>
      <c r="J122" s="35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44"/>
      <c r="I123" s="16"/>
      <c r="J123" s="35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44"/>
      <c r="I124" s="16"/>
      <c r="J124" s="35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44"/>
      <c r="I125" s="16"/>
      <c r="J125" s="35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44"/>
      <c r="I126" s="16"/>
      <c r="J126" s="35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44"/>
      <c r="I127" s="16"/>
      <c r="J127" s="35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44"/>
      <c r="I128" s="16"/>
      <c r="J128" s="35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44"/>
      <c r="I129" s="16"/>
      <c r="J129" s="35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44"/>
      <c r="I130" s="16"/>
      <c r="J130" s="35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44"/>
      <c r="I131" s="16"/>
      <c r="J131" s="3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44"/>
      <c r="I132" s="16"/>
      <c r="J132" s="35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44"/>
      <c r="I133" s="16"/>
      <c r="J133" s="35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44"/>
      <c r="I134" s="16"/>
      <c r="J134" s="35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44"/>
      <c r="I135" s="16"/>
      <c r="J135" s="35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44"/>
      <c r="I136" s="16"/>
      <c r="J136" s="35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44"/>
      <c r="I137" s="16"/>
      <c r="J137" s="35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44"/>
      <c r="I138" s="16"/>
      <c r="J138" s="35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44"/>
      <c r="I139" s="16"/>
      <c r="J139" s="35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44"/>
      <c r="I140" s="16"/>
      <c r="J140" s="35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44"/>
      <c r="I141" s="16"/>
      <c r="J141" s="35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44"/>
      <c r="I142" s="16"/>
      <c r="J142" s="35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44"/>
      <c r="I143" s="16"/>
      <c r="J143" s="35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44"/>
      <c r="I144" s="16"/>
      <c r="J144" s="35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44"/>
      <c r="I145" s="16"/>
      <c r="J145" s="35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44"/>
      <c r="I146" s="16"/>
      <c r="J146" s="3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44"/>
      <c r="I147" s="16"/>
      <c r="J147" s="3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44"/>
      <c r="I148" s="16"/>
      <c r="J148" s="3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44"/>
      <c r="I149" s="16"/>
      <c r="J149" s="3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44"/>
      <c r="I150" s="16"/>
      <c r="J150" s="35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44"/>
      <c r="I151" s="16"/>
      <c r="J151" s="35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44"/>
      <c r="I152" s="16"/>
      <c r="J152" s="35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44"/>
      <c r="I153" s="16"/>
      <c r="J153" s="35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44"/>
      <c r="I154" s="16"/>
      <c r="J154" s="35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44"/>
      <c r="I155" s="16"/>
      <c r="J155" s="3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44"/>
      <c r="I156" s="16"/>
      <c r="J156" s="3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44"/>
      <c r="I157" s="16"/>
      <c r="J157" s="35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44"/>
      <c r="I158" s="16"/>
      <c r="J158" s="35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44"/>
      <c r="I159" s="16"/>
      <c r="J159" s="35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44"/>
      <c r="I160" s="16"/>
      <c r="J160" s="35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44"/>
      <c r="I161" s="16"/>
      <c r="J161" s="35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44"/>
      <c r="I162" s="16"/>
      <c r="J162" s="35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44"/>
      <c r="I163" s="16"/>
      <c r="J163" s="3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44"/>
      <c r="I164" s="16"/>
      <c r="J164" s="3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44"/>
      <c r="I165" s="16"/>
      <c r="J165" s="35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44"/>
      <c r="I166" s="16"/>
      <c r="J166" s="35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44"/>
      <c r="I167" s="16"/>
      <c r="J167" s="35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44"/>
      <c r="I168" s="16"/>
      <c r="J168" s="35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44"/>
      <c r="I169" s="16"/>
      <c r="J169" s="35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44"/>
      <c r="I170" s="16"/>
      <c r="J170" s="35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44"/>
      <c r="I171" s="16"/>
      <c r="J171" s="3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44"/>
      <c r="I172" s="16"/>
      <c r="J172" s="3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44"/>
      <c r="I173" s="16"/>
      <c r="J173" s="3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44"/>
      <c r="I174" s="16"/>
      <c r="J174" s="3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44"/>
      <c r="I175" s="16"/>
      <c r="J175" s="35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44"/>
      <c r="I176" s="16"/>
      <c r="J176" s="3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44"/>
      <c r="I177" s="16"/>
      <c r="J177" s="3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44"/>
      <c r="I178" s="16"/>
      <c r="J178" s="35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44"/>
      <c r="I179" s="16"/>
      <c r="J179" s="35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44"/>
      <c r="I180" s="16"/>
      <c r="J180" s="3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44"/>
      <c r="I181" s="16"/>
      <c r="J181" s="35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44"/>
      <c r="I182" s="16"/>
      <c r="J182" s="3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44"/>
      <c r="I183" s="16"/>
      <c r="J183" s="35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44"/>
      <c r="I184" s="16"/>
      <c r="J184" s="3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44"/>
      <c r="I185" s="16"/>
      <c r="J185" s="3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44"/>
      <c r="I186" s="16"/>
      <c r="J186" s="3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44"/>
      <c r="I187" s="16"/>
      <c r="J187" s="35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44"/>
      <c r="I188" s="16"/>
      <c r="J188" s="35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44"/>
      <c r="I189" s="16"/>
      <c r="J189" s="35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44"/>
      <c r="I190" s="16"/>
      <c r="J190" s="35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44"/>
      <c r="I191" s="16"/>
      <c r="J191" s="35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44"/>
      <c r="I192" s="16"/>
      <c r="J192" s="35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44"/>
      <c r="I193" s="16"/>
      <c r="J193" s="35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44"/>
      <c r="I194" s="16"/>
      <c r="J194" s="35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44"/>
      <c r="I195" s="16"/>
      <c r="J195" s="35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4">
    <mergeCell ref="A1:H6"/>
    <mergeCell ref="C7:H7"/>
    <mergeCell ref="C14:D14"/>
    <mergeCell ref="C15:D15"/>
  </mergeCells>
  <hyperlinks>
    <hyperlink ref="E16" location="МЕНЮ!A1" display="Мен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14"/>
  </sheetPr>
  <dimension ref="A1:U195"/>
  <sheetViews>
    <sheetView zoomScalePageLayoutView="0" workbookViewId="0" topLeftCell="A1">
      <selection activeCell="E16" sqref="E16"/>
    </sheetView>
  </sheetViews>
  <sheetFormatPr defaultColWidth="10.25390625" defaultRowHeight="12.75"/>
  <cols>
    <col min="1" max="1" width="30.25390625" style="48" customWidth="1"/>
    <col min="2" max="2" width="10.75390625" style="10" customWidth="1"/>
    <col min="3" max="3" width="22.375" style="48" customWidth="1"/>
    <col min="4" max="4" width="13.75390625" style="10" customWidth="1"/>
    <col min="5" max="5" width="25.375" style="10" customWidth="1"/>
    <col min="6" max="6" width="9.875" style="10" customWidth="1"/>
    <col min="7" max="7" width="7.00390625" style="10" customWidth="1"/>
    <col min="8" max="8" width="9.125" style="49" customWidth="1"/>
    <col min="9" max="9" width="19.75390625" style="11" customWidth="1"/>
    <col min="10" max="10" width="19.75390625" style="62" hidden="1" customWidth="1"/>
    <col min="11" max="12" width="19.75390625" style="10" hidden="1" customWidth="1"/>
    <col min="13" max="13" width="19.7539062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54.7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7"/>
      <c r="J1" s="58"/>
      <c r="K1" s="9"/>
    </row>
    <row r="2" spans="1:11" s="11" customFormat="1" ht="15" customHeight="1">
      <c r="A2" s="103"/>
      <c r="B2" s="103"/>
      <c r="C2" s="103"/>
      <c r="D2" s="103"/>
      <c r="E2" s="103"/>
      <c r="F2" s="103"/>
      <c r="G2" s="103"/>
      <c r="H2" s="103"/>
      <c r="I2" s="7"/>
      <c r="J2" s="58"/>
      <c r="K2" s="7"/>
    </row>
    <row r="3" spans="1:11" s="11" customFormat="1" ht="15" customHeight="1">
      <c r="A3" s="103"/>
      <c r="B3" s="103"/>
      <c r="C3" s="103"/>
      <c r="D3" s="103"/>
      <c r="E3" s="103"/>
      <c r="F3" s="103"/>
      <c r="G3" s="103"/>
      <c r="H3" s="103"/>
      <c r="I3" s="7"/>
      <c r="J3" s="58"/>
      <c r="K3" s="7"/>
    </row>
    <row r="4" spans="1:19" s="11" customFormat="1" ht="15" customHeight="1">
      <c r="A4" s="103"/>
      <c r="B4" s="103"/>
      <c r="C4" s="103"/>
      <c r="D4" s="103"/>
      <c r="E4" s="103"/>
      <c r="F4" s="103"/>
      <c r="G4" s="103"/>
      <c r="H4" s="103"/>
      <c r="I4" s="7"/>
      <c r="J4" s="58"/>
      <c r="K4" s="7"/>
      <c r="L4" s="12"/>
      <c r="M4" s="12"/>
      <c r="N4" s="12"/>
      <c r="O4" s="12"/>
      <c r="P4" s="12"/>
      <c r="Q4" s="12"/>
      <c r="R4" s="12"/>
      <c r="S4" s="12"/>
    </row>
    <row r="5" spans="1:19" s="11" customFormat="1" ht="15" customHeight="1">
      <c r="A5" s="103"/>
      <c r="B5" s="103"/>
      <c r="C5" s="103"/>
      <c r="D5" s="103"/>
      <c r="E5" s="103"/>
      <c r="F5" s="103"/>
      <c r="G5" s="103"/>
      <c r="H5" s="103"/>
      <c r="I5" s="7"/>
      <c r="J5" s="58"/>
      <c r="K5" s="7"/>
      <c r="L5" s="12"/>
      <c r="M5" s="12"/>
      <c r="N5" s="12"/>
      <c r="O5" s="12"/>
      <c r="P5" s="12"/>
      <c r="Q5" s="12"/>
      <c r="R5" s="12"/>
      <c r="S5" s="12"/>
    </row>
    <row r="6" spans="1:21" s="11" customFormat="1" ht="17.25" customHeight="1">
      <c r="A6" s="103"/>
      <c r="B6" s="103"/>
      <c r="C6" s="103"/>
      <c r="D6" s="103"/>
      <c r="E6" s="103"/>
      <c r="F6" s="103"/>
      <c r="G6" s="103"/>
      <c r="H6" s="103"/>
      <c r="I6" s="7"/>
      <c r="J6" s="58"/>
      <c r="K6" s="7"/>
      <c r="L6" s="13"/>
      <c r="M6" s="13"/>
      <c r="N6" s="14"/>
      <c r="O6" s="15"/>
      <c r="P6" s="15"/>
      <c r="Q6" s="12"/>
      <c r="R6" s="12"/>
      <c r="S6" s="12"/>
      <c r="T6" s="16"/>
      <c r="U6" s="16"/>
    </row>
    <row r="7" spans="1:21" s="11" customFormat="1" ht="15">
      <c r="A7" s="17"/>
      <c r="B7" s="17"/>
      <c r="C7" s="101"/>
      <c r="D7" s="101"/>
      <c r="E7" s="101"/>
      <c r="F7" s="101"/>
      <c r="G7" s="101"/>
      <c r="H7" s="101"/>
      <c r="I7" s="7"/>
      <c r="J7" s="58"/>
      <c r="K7" s="7"/>
      <c r="L7" s="13"/>
      <c r="M7" s="13"/>
      <c r="N7" s="14"/>
      <c r="O7" s="15"/>
      <c r="P7" s="15"/>
      <c r="Q7" s="12"/>
      <c r="R7" s="12"/>
      <c r="S7" s="12"/>
      <c r="T7" s="16"/>
      <c r="U7" s="16"/>
    </row>
    <row r="8" spans="1:21" s="11" customFormat="1" ht="15">
      <c r="A8" s="17"/>
      <c r="B8" s="17"/>
      <c r="C8" s="17"/>
      <c r="D8" s="17"/>
      <c r="E8" s="17"/>
      <c r="F8" s="17"/>
      <c r="G8" s="17"/>
      <c r="H8" s="18"/>
      <c r="I8" s="7"/>
      <c r="J8" s="58"/>
      <c r="K8" s="7"/>
      <c r="L8" s="13"/>
      <c r="M8" s="13"/>
      <c r="N8" s="14"/>
      <c r="O8" s="15"/>
      <c r="P8" s="15"/>
      <c r="Q8" s="12"/>
      <c r="R8" s="12"/>
      <c r="S8" s="12"/>
      <c r="T8" s="16"/>
      <c r="U8" s="16"/>
    </row>
    <row r="9" spans="1:21" s="28" customFormat="1" ht="54.75">
      <c r="A9" s="59">
        <v>3.0000000000000004</v>
      </c>
      <c r="B9" s="19" t="s">
        <v>18</v>
      </c>
      <c r="C9" s="52">
        <v>5</v>
      </c>
      <c r="D9" s="20" t="s">
        <v>2</v>
      </c>
      <c r="E9" s="57"/>
      <c r="F9" s="22"/>
      <c r="G9" s="22"/>
      <c r="H9" s="22"/>
      <c r="I9" s="23"/>
      <c r="J9" s="60">
        <f>ROUND(E9,2)</f>
        <v>0</v>
      </c>
      <c r="K9" s="24">
        <f>ROUND(A9/C9,2)</f>
        <v>0.6</v>
      </c>
      <c r="L9" s="13">
        <f>IF(J9=K9,1,0)</f>
        <v>0</v>
      </c>
      <c r="M9" s="25"/>
      <c r="N9" s="26"/>
      <c r="O9" s="26"/>
      <c r="P9" s="25"/>
      <c r="Q9" s="25"/>
      <c r="R9" s="25"/>
      <c r="S9" s="27"/>
      <c r="T9" s="27"/>
      <c r="U9" s="27"/>
    </row>
    <row r="10" spans="1:21" ht="54.75">
      <c r="A10" s="59">
        <v>0.54</v>
      </c>
      <c r="B10" s="19" t="s">
        <v>18</v>
      </c>
      <c r="C10" s="52">
        <v>6</v>
      </c>
      <c r="D10" s="20" t="s">
        <v>2</v>
      </c>
      <c r="E10" s="57"/>
      <c r="F10" s="29"/>
      <c r="G10" s="29"/>
      <c r="H10" s="29"/>
      <c r="I10" s="23"/>
      <c r="J10" s="60">
        <f>ROUND(E10,2)</f>
        <v>0</v>
      </c>
      <c r="K10" s="24">
        <f>ROUND(A10/C10,2)</f>
        <v>0.09</v>
      </c>
      <c r="L10" s="13">
        <f>IF(J10=K10,1,0)</f>
        <v>0</v>
      </c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54.75">
      <c r="A11" s="59">
        <v>0.30000000000000004</v>
      </c>
      <c r="B11" s="19" t="s">
        <v>18</v>
      </c>
      <c r="C11" s="52">
        <v>10</v>
      </c>
      <c r="D11" s="20" t="s">
        <v>2</v>
      </c>
      <c r="E11" s="57"/>
      <c r="F11" s="29"/>
      <c r="G11" s="29"/>
      <c r="H11" s="29"/>
      <c r="I11" s="23"/>
      <c r="J11" s="60">
        <f>ROUND(E11,2)</f>
        <v>0</v>
      </c>
      <c r="K11" s="24">
        <f>ROUND(A11/C11,2)</f>
        <v>0.03</v>
      </c>
      <c r="L11" s="13">
        <f>IF(J11=K11,1,0)</f>
        <v>0</v>
      </c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54.75">
      <c r="A12" s="59">
        <v>0.28</v>
      </c>
      <c r="B12" s="19" t="s">
        <v>18</v>
      </c>
      <c r="C12" s="52">
        <v>7</v>
      </c>
      <c r="D12" s="20" t="s">
        <v>2</v>
      </c>
      <c r="E12" s="57"/>
      <c r="F12" s="29"/>
      <c r="G12" s="29"/>
      <c r="H12" s="29"/>
      <c r="I12" s="23"/>
      <c r="J12" s="60">
        <f>ROUND(E12,2)</f>
        <v>0</v>
      </c>
      <c r="K12" s="24">
        <f>ROUND(A12/C12,2)</f>
        <v>0.04</v>
      </c>
      <c r="L12" s="13">
        <f>IF(J12=K12,1,0)</f>
        <v>0</v>
      </c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54.75">
      <c r="A13" s="59">
        <v>8</v>
      </c>
      <c r="B13" s="19" t="s">
        <v>18</v>
      </c>
      <c r="C13" s="52">
        <v>10</v>
      </c>
      <c r="D13" s="20" t="s">
        <v>2</v>
      </c>
      <c r="E13" s="57"/>
      <c r="F13" s="29"/>
      <c r="G13" s="29"/>
      <c r="H13" s="29"/>
      <c r="I13" s="23"/>
      <c r="J13" s="60">
        <f>ROUND(E13,2)</f>
        <v>0</v>
      </c>
      <c r="K13" s="24">
        <f>ROUND(A13/C13,2)</f>
        <v>0.8</v>
      </c>
      <c r="L13" s="13">
        <f>IF(J13=K13,1,0)</f>
        <v>0</v>
      </c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33">
      <c r="A14" s="33"/>
      <c r="B14" s="16"/>
      <c r="C14" s="102"/>
      <c r="D14" s="102"/>
      <c r="E14" s="34"/>
      <c r="F14" s="16"/>
      <c r="G14" s="16"/>
      <c r="H14" s="29"/>
      <c r="I14" s="16"/>
      <c r="J14" s="61"/>
      <c r="K14" s="32"/>
      <c r="L14" s="30">
        <f>SUM(L9:L13)</f>
        <v>0</v>
      </c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37.5">
      <c r="A15" s="33"/>
      <c r="B15" s="16"/>
      <c r="C15" s="102" t="s">
        <v>3</v>
      </c>
      <c r="D15" s="102"/>
      <c r="E15" s="36"/>
      <c r="F15" s="16"/>
      <c r="G15" s="16"/>
      <c r="H15" s="29"/>
      <c r="I15" s="16"/>
      <c r="J15" s="61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33">
      <c r="A16" s="37"/>
      <c r="B16" s="37"/>
      <c r="C16" s="37"/>
      <c r="D16" s="38"/>
      <c r="E16" s="1" t="s">
        <v>4</v>
      </c>
      <c r="F16" s="16"/>
      <c r="G16" s="16"/>
      <c r="H16" s="29"/>
      <c r="I16" s="16"/>
      <c r="J16" s="61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F17" s="16"/>
      <c r="G17" s="16"/>
      <c r="H17" s="29"/>
      <c r="I17" s="16"/>
      <c r="J17" s="61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23"/>
      <c r="I18" s="13"/>
      <c r="J18" s="60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29"/>
      <c r="I19" s="16"/>
      <c r="J19" s="61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29"/>
      <c r="I20" s="16"/>
      <c r="J20" s="61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F21" s="16"/>
      <c r="G21" s="16"/>
      <c r="H21" s="29"/>
      <c r="I21" s="16"/>
      <c r="J21" s="61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F22" s="30"/>
      <c r="G22" s="30"/>
      <c r="H22" s="44"/>
      <c r="I22" s="16"/>
      <c r="J22" s="61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44"/>
      <c r="I23" s="16"/>
      <c r="J23" s="61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44"/>
      <c r="I24" s="16"/>
      <c r="J24" s="61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44"/>
      <c r="I25" s="16"/>
      <c r="J25" s="61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44"/>
      <c r="I26" s="46"/>
      <c r="J26" s="61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44"/>
      <c r="I27" s="16"/>
      <c r="J27" s="6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44"/>
      <c r="I28" s="16"/>
      <c r="J28" s="6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44"/>
      <c r="I29" s="16"/>
      <c r="J29" s="6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44"/>
      <c r="I30" s="16"/>
      <c r="J30" s="6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44"/>
      <c r="I31" s="16"/>
      <c r="J31" s="6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44"/>
      <c r="I32" s="16"/>
      <c r="J32" s="6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44"/>
      <c r="I33" s="16"/>
      <c r="J33" s="6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44"/>
      <c r="I34" s="16"/>
      <c r="J34" s="6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44"/>
      <c r="I35" s="16"/>
      <c r="J35" s="6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44"/>
      <c r="I36" s="16"/>
      <c r="J36" s="6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44"/>
      <c r="I37" s="16"/>
      <c r="J37" s="6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44"/>
      <c r="I38" s="16"/>
      <c r="J38" s="6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44"/>
      <c r="I39" s="16"/>
      <c r="J39" s="6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44"/>
      <c r="I40" s="16"/>
      <c r="J40" s="6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44"/>
      <c r="I41" s="16"/>
      <c r="J41" s="6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44"/>
      <c r="I42" s="16"/>
      <c r="J42" s="6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44"/>
      <c r="I43" s="16"/>
      <c r="J43" s="6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44"/>
      <c r="I44" s="16"/>
      <c r="J44" s="6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44"/>
      <c r="I45" s="16"/>
      <c r="J45" s="6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44"/>
      <c r="I46" s="16"/>
      <c r="J46" s="6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44"/>
      <c r="I47" s="16"/>
      <c r="J47" s="6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44"/>
      <c r="I48" s="16"/>
      <c r="J48" s="6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44"/>
      <c r="I49" s="16"/>
      <c r="J49" s="6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44"/>
      <c r="I50" s="16"/>
      <c r="J50" s="6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44"/>
      <c r="I51" s="16"/>
      <c r="J51" s="6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44"/>
      <c r="I52" s="16"/>
      <c r="J52" s="6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44"/>
      <c r="I53" s="16"/>
      <c r="J53" s="61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44"/>
      <c r="I54" s="16"/>
      <c r="J54" s="61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44"/>
      <c r="I55" s="16"/>
      <c r="J55" s="61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44"/>
      <c r="I56" s="16"/>
      <c r="J56" s="61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44"/>
      <c r="I57" s="16"/>
      <c r="J57" s="61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44"/>
      <c r="I58" s="16"/>
      <c r="J58" s="61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44"/>
      <c r="I59" s="16"/>
      <c r="J59" s="61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44"/>
      <c r="I60" s="16"/>
      <c r="J60" s="61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44"/>
      <c r="I61" s="16"/>
      <c r="J61" s="61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44"/>
      <c r="I62" s="16"/>
      <c r="J62" s="61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44"/>
      <c r="I63" s="16"/>
      <c r="J63" s="61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44"/>
      <c r="I64" s="16"/>
      <c r="J64" s="61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44"/>
      <c r="I65" s="16"/>
      <c r="J65" s="61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44"/>
      <c r="I66" s="16"/>
      <c r="J66" s="61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44"/>
      <c r="I67" s="16"/>
      <c r="J67" s="61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44"/>
      <c r="I68" s="16"/>
      <c r="J68" s="61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44"/>
      <c r="I69" s="16"/>
      <c r="J69" s="61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44"/>
      <c r="I70" s="16"/>
      <c r="J70" s="61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44"/>
      <c r="I71" s="16"/>
      <c r="J71" s="61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44"/>
      <c r="I72" s="16"/>
      <c r="J72" s="6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44"/>
      <c r="I73" s="16"/>
      <c r="J73" s="61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44"/>
      <c r="I74" s="16"/>
      <c r="J74" s="61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44"/>
      <c r="I75" s="16"/>
      <c r="J75" s="61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44"/>
      <c r="I76" s="16"/>
      <c r="J76" s="61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44"/>
      <c r="I77" s="16"/>
      <c r="J77" s="61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44"/>
      <c r="I78" s="16"/>
      <c r="J78" s="61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44"/>
      <c r="I79" s="16"/>
      <c r="J79" s="61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44"/>
      <c r="I80" s="16"/>
      <c r="J80" s="61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44"/>
      <c r="I81" s="16"/>
      <c r="J81" s="61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44"/>
      <c r="I82" s="16"/>
      <c r="J82" s="61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44"/>
      <c r="I83" s="16"/>
      <c r="J83" s="61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44"/>
      <c r="I84" s="16"/>
      <c r="J84" s="61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44"/>
      <c r="I85" s="16"/>
      <c r="J85" s="61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44"/>
      <c r="I86" s="16"/>
      <c r="J86" s="61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44"/>
      <c r="I87" s="16"/>
      <c r="J87" s="61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44"/>
      <c r="I88" s="16"/>
      <c r="J88" s="61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44"/>
      <c r="I89" s="16"/>
      <c r="J89" s="61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44"/>
      <c r="I90" s="16"/>
      <c r="J90" s="61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44"/>
      <c r="I91" s="16"/>
      <c r="J91" s="6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44"/>
      <c r="I92" s="16"/>
      <c r="J92" s="61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44"/>
      <c r="I93" s="16"/>
      <c r="J93" s="61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44"/>
      <c r="I94" s="16"/>
      <c r="J94" s="61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44"/>
      <c r="I95" s="16"/>
      <c r="J95" s="61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44"/>
      <c r="I96" s="16"/>
      <c r="J96" s="61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44"/>
      <c r="I97" s="16"/>
      <c r="J97" s="61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44"/>
      <c r="I98" s="16"/>
      <c r="J98" s="61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44"/>
      <c r="I99" s="16"/>
      <c r="J99" s="61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44"/>
      <c r="I100" s="16"/>
      <c r="J100" s="61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44"/>
      <c r="I101" s="16"/>
      <c r="J101" s="6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44"/>
      <c r="I102" s="16"/>
      <c r="J102" s="61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44"/>
      <c r="I103" s="16"/>
      <c r="J103" s="61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44"/>
      <c r="I104" s="16"/>
      <c r="J104" s="61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44"/>
      <c r="I105" s="16"/>
      <c r="J105" s="61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44"/>
      <c r="I106" s="16"/>
      <c r="J106" s="61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44"/>
      <c r="I107" s="16"/>
      <c r="J107" s="61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44"/>
      <c r="I108" s="16"/>
      <c r="J108" s="61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44"/>
      <c r="I109" s="16"/>
      <c r="J109" s="61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44"/>
      <c r="I110" s="16"/>
      <c r="J110" s="61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44"/>
      <c r="I111" s="16"/>
      <c r="J111" s="61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44"/>
      <c r="I112" s="16"/>
      <c r="J112" s="61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44"/>
      <c r="I113" s="16"/>
      <c r="J113" s="61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44"/>
      <c r="I114" s="16"/>
      <c r="J114" s="61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44"/>
      <c r="I115" s="16"/>
      <c r="J115" s="61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44"/>
      <c r="I116" s="16"/>
      <c r="J116" s="61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44"/>
      <c r="I117" s="16"/>
      <c r="J117" s="61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44"/>
      <c r="I118" s="16"/>
      <c r="J118" s="61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44"/>
      <c r="I119" s="16"/>
      <c r="J119" s="61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44"/>
      <c r="I120" s="16"/>
      <c r="J120" s="61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44"/>
      <c r="I121" s="16"/>
      <c r="J121" s="61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44"/>
      <c r="I122" s="16"/>
      <c r="J122" s="61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44"/>
      <c r="I123" s="16"/>
      <c r="J123" s="61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44"/>
      <c r="I124" s="16"/>
      <c r="J124" s="61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44"/>
      <c r="I125" s="16"/>
      <c r="J125" s="61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44"/>
      <c r="I126" s="16"/>
      <c r="J126" s="61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44"/>
      <c r="I127" s="16"/>
      <c r="J127" s="61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44"/>
      <c r="I128" s="16"/>
      <c r="J128" s="61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44"/>
      <c r="I129" s="16"/>
      <c r="J129" s="61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44"/>
      <c r="I130" s="16"/>
      <c r="J130" s="61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44"/>
      <c r="I131" s="16"/>
      <c r="J131" s="61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44"/>
      <c r="I132" s="16"/>
      <c r="J132" s="61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44"/>
      <c r="I133" s="16"/>
      <c r="J133" s="61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44"/>
      <c r="I134" s="16"/>
      <c r="J134" s="61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44"/>
      <c r="I135" s="16"/>
      <c r="J135" s="61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44"/>
      <c r="I136" s="16"/>
      <c r="J136" s="61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44"/>
      <c r="I137" s="16"/>
      <c r="J137" s="61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44"/>
      <c r="I138" s="16"/>
      <c r="J138" s="61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44"/>
      <c r="I139" s="16"/>
      <c r="J139" s="61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44"/>
      <c r="I140" s="16"/>
      <c r="J140" s="61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44"/>
      <c r="I141" s="16"/>
      <c r="J141" s="61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44"/>
      <c r="I142" s="16"/>
      <c r="J142" s="61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44"/>
      <c r="I143" s="16"/>
      <c r="J143" s="61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44"/>
      <c r="I144" s="16"/>
      <c r="J144" s="61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44"/>
      <c r="I145" s="16"/>
      <c r="J145" s="61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44"/>
      <c r="I146" s="16"/>
      <c r="J146" s="61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44"/>
      <c r="I147" s="16"/>
      <c r="J147" s="61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44"/>
      <c r="I148" s="16"/>
      <c r="J148" s="61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44"/>
      <c r="I149" s="16"/>
      <c r="J149" s="61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44"/>
      <c r="I150" s="16"/>
      <c r="J150" s="61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44"/>
      <c r="I151" s="16"/>
      <c r="J151" s="61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44"/>
      <c r="I152" s="16"/>
      <c r="J152" s="61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44"/>
      <c r="I153" s="16"/>
      <c r="J153" s="61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44"/>
      <c r="I154" s="16"/>
      <c r="J154" s="61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44"/>
      <c r="I155" s="16"/>
      <c r="J155" s="61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44"/>
      <c r="I156" s="16"/>
      <c r="J156" s="61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44"/>
      <c r="I157" s="16"/>
      <c r="J157" s="61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44"/>
      <c r="I158" s="16"/>
      <c r="J158" s="61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44"/>
      <c r="I159" s="16"/>
      <c r="J159" s="61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44"/>
      <c r="I160" s="16"/>
      <c r="J160" s="61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44"/>
      <c r="I161" s="16"/>
      <c r="J161" s="61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44"/>
      <c r="I162" s="16"/>
      <c r="J162" s="61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44"/>
      <c r="I163" s="16"/>
      <c r="J163" s="61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44"/>
      <c r="I164" s="16"/>
      <c r="J164" s="61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44"/>
      <c r="I165" s="16"/>
      <c r="J165" s="61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44"/>
      <c r="I166" s="16"/>
      <c r="J166" s="61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44"/>
      <c r="I167" s="16"/>
      <c r="J167" s="61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44"/>
      <c r="I168" s="16"/>
      <c r="J168" s="61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44"/>
      <c r="I169" s="16"/>
      <c r="J169" s="61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44"/>
      <c r="I170" s="16"/>
      <c r="J170" s="61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44"/>
      <c r="I171" s="16"/>
      <c r="J171" s="61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44"/>
      <c r="I172" s="16"/>
      <c r="J172" s="61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44"/>
      <c r="I173" s="16"/>
      <c r="J173" s="61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44"/>
      <c r="I174" s="16"/>
      <c r="J174" s="61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44"/>
      <c r="I175" s="16"/>
      <c r="J175" s="61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44"/>
      <c r="I176" s="16"/>
      <c r="J176" s="61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44"/>
      <c r="I177" s="16"/>
      <c r="J177" s="61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44"/>
      <c r="I178" s="16"/>
      <c r="J178" s="61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44"/>
      <c r="I179" s="16"/>
      <c r="J179" s="61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44"/>
      <c r="I180" s="16"/>
      <c r="J180" s="61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44"/>
      <c r="I181" s="16"/>
      <c r="J181" s="61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44"/>
      <c r="I182" s="16"/>
      <c r="J182" s="61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44"/>
      <c r="I183" s="16"/>
      <c r="J183" s="61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44"/>
      <c r="I184" s="16"/>
      <c r="J184" s="61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44"/>
      <c r="I185" s="16"/>
      <c r="J185" s="61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44"/>
      <c r="I186" s="16"/>
      <c r="J186" s="61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44"/>
      <c r="I187" s="16"/>
      <c r="J187" s="61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44"/>
      <c r="I188" s="16"/>
      <c r="J188" s="61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44"/>
      <c r="I189" s="16"/>
      <c r="J189" s="61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44"/>
      <c r="I190" s="16"/>
      <c r="J190" s="61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44"/>
      <c r="I191" s="16"/>
      <c r="J191" s="61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44"/>
      <c r="I192" s="16"/>
      <c r="J192" s="61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44"/>
      <c r="I193" s="16"/>
      <c r="J193" s="61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44"/>
      <c r="I194" s="16"/>
      <c r="J194" s="61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44"/>
      <c r="I195" s="16"/>
      <c r="J195" s="61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4">
    <mergeCell ref="A1:H6"/>
    <mergeCell ref="C7:H7"/>
    <mergeCell ref="C14:D14"/>
    <mergeCell ref="C15:D15"/>
  </mergeCells>
  <hyperlinks>
    <hyperlink ref="E16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14"/>
  </sheetPr>
  <dimension ref="A1:U195"/>
  <sheetViews>
    <sheetView zoomScalePageLayoutView="0" workbookViewId="0" topLeftCell="A1">
      <selection activeCell="E16" sqref="E16"/>
    </sheetView>
  </sheetViews>
  <sheetFormatPr defaultColWidth="10.25390625" defaultRowHeight="12.75"/>
  <cols>
    <col min="1" max="1" width="30.25390625" style="48" customWidth="1"/>
    <col min="2" max="2" width="10.75390625" style="10" customWidth="1"/>
    <col min="3" max="3" width="22.375" style="48" customWidth="1"/>
    <col min="4" max="4" width="13.75390625" style="10" customWidth="1"/>
    <col min="5" max="5" width="25.375" style="10" customWidth="1"/>
    <col min="6" max="6" width="9.875" style="10" customWidth="1"/>
    <col min="7" max="7" width="7.00390625" style="10" customWidth="1"/>
    <col min="8" max="8" width="9.125" style="49" customWidth="1"/>
    <col min="9" max="9" width="19.75390625" style="11" customWidth="1"/>
    <col min="10" max="10" width="19.75390625" style="62" hidden="1" customWidth="1"/>
    <col min="11" max="12" width="19.75390625" style="10" hidden="1" customWidth="1"/>
    <col min="13" max="13" width="19.7539062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54.7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7"/>
      <c r="J1" s="58"/>
      <c r="K1" s="9"/>
    </row>
    <row r="2" spans="1:11" s="11" customFormat="1" ht="15" customHeight="1">
      <c r="A2" s="103"/>
      <c r="B2" s="103"/>
      <c r="C2" s="103"/>
      <c r="D2" s="103"/>
      <c r="E2" s="103"/>
      <c r="F2" s="103"/>
      <c r="G2" s="103"/>
      <c r="H2" s="103"/>
      <c r="I2" s="7"/>
      <c r="J2" s="58"/>
      <c r="K2" s="7"/>
    </row>
    <row r="3" spans="1:11" s="11" customFormat="1" ht="15" customHeight="1">
      <c r="A3" s="103"/>
      <c r="B3" s="103"/>
      <c r="C3" s="103"/>
      <c r="D3" s="103"/>
      <c r="E3" s="103"/>
      <c r="F3" s="103"/>
      <c r="G3" s="103"/>
      <c r="H3" s="103"/>
      <c r="I3" s="7"/>
      <c r="J3" s="58"/>
      <c r="K3" s="7"/>
    </row>
    <row r="4" spans="1:19" s="11" customFormat="1" ht="15" customHeight="1">
      <c r="A4" s="103"/>
      <c r="B4" s="103"/>
      <c r="C4" s="103"/>
      <c r="D4" s="103"/>
      <c r="E4" s="103"/>
      <c r="F4" s="103"/>
      <c r="G4" s="103"/>
      <c r="H4" s="103"/>
      <c r="I4" s="7"/>
      <c r="J4" s="58"/>
      <c r="K4" s="7"/>
      <c r="L4" s="12"/>
      <c r="M4" s="12"/>
      <c r="N4" s="12"/>
      <c r="O4" s="12"/>
      <c r="P4" s="12"/>
      <c r="Q4" s="12"/>
      <c r="R4" s="12"/>
      <c r="S4" s="12"/>
    </row>
    <row r="5" spans="1:19" s="11" customFormat="1" ht="15" customHeight="1">
      <c r="A5" s="103"/>
      <c r="B5" s="103"/>
      <c r="C5" s="103"/>
      <c r="D5" s="103"/>
      <c r="E5" s="103"/>
      <c r="F5" s="103"/>
      <c r="G5" s="103"/>
      <c r="H5" s="103"/>
      <c r="I5" s="7"/>
      <c r="J5" s="58"/>
      <c r="K5" s="7"/>
      <c r="L5" s="12"/>
      <c r="M5" s="12"/>
      <c r="N5" s="12"/>
      <c r="O5" s="12"/>
      <c r="P5" s="12"/>
      <c r="Q5" s="12"/>
      <c r="R5" s="12"/>
      <c r="S5" s="12"/>
    </row>
    <row r="6" spans="1:21" s="11" customFormat="1" ht="17.25" customHeight="1">
      <c r="A6" s="103"/>
      <c r="B6" s="103"/>
      <c r="C6" s="103"/>
      <c r="D6" s="103"/>
      <c r="E6" s="103"/>
      <c r="F6" s="103"/>
      <c r="G6" s="103"/>
      <c r="H6" s="103"/>
      <c r="I6" s="7"/>
      <c r="J6" s="58"/>
      <c r="K6" s="7"/>
      <c r="L6" s="13"/>
      <c r="M6" s="13"/>
      <c r="N6" s="14"/>
      <c r="O6" s="15"/>
      <c r="P6" s="15"/>
      <c r="Q6" s="12"/>
      <c r="R6" s="12"/>
      <c r="S6" s="12"/>
      <c r="T6" s="16"/>
      <c r="U6" s="16"/>
    </row>
    <row r="7" spans="1:21" s="11" customFormat="1" ht="15">
      <c r="A7" s="17"/>
      <c r="B7" s="17"/>
      <c r="C7" s="101"/>
      <c r="D7" s="101"/>
      <c r="E7" s="101"/>
      <c r="F7" s="101"/>
      <c r="G7" s="101"/>
      <c r="H7" s="101"/>
      <c r="I7" s="7"/>
      <c r="J7" s="58"/>
      <c r="K7" s="7"/>
      <c r="L7" s="13"/>
      <c r="M7" s="13"/>
      <c r="N7" s="14"/>
      <c r="O7" s="15"/>
      <c r="P7" s="15"/>
      <c r="Q7" s="12"/>
      <c r="R7" s="12"/>
      <c r="S7" s="12"/>
      <c r="T7" s="16"/>
      <c r="U7" s="16"/>
    </row>
    <row r="8" spans="1:21" s="11" customFormat="1" ht="15">
      <c r="A8" s="17"/>
      <c r="B8" s="17"/>
      <c r="C8" s="17"/>
      <c r="D8" s="17"/>
      <c r="E8" s="17"/>
      <c r="F8" s="17"/>
      <c r="G8" s="17"/>
      <c r="H8" s="18"/>
      <c r="I8" s="7"/>
      <c r="J8" s="58"/>
      <c r="K8" s="7"/>
      <c r="L8" s="13"/>
      <c r="M8" s="13"/>
      <c r="N8" s="14"/>
      <c r="O8" s="15"/>
      <c r="P8" s="15"/>
      <c r="Q8" s="12"/>
      <c r="R8" s="12"/>
      <c r="S8" s="12"/>
      <c r="T8" s="16"/>
      <c r="U8" s="16"/>
    </row>
    <row r="9" spans="1:21" s="28" customFormat="1" ht="54.75">
      <c r="A9" s="59">
        <v>0.05</v>
      </c>
      <c r="B9" s="19" t="s">
        <v>18</v>
      </c>
      <c r="C9" s="19">
        <v>0.5</v>
      </c>
      <c r="D9" s="20" t="s">
        <v>2</v>
      </c>
      <c r="E9" s="21"/>
      <c r="F9" s="22"/>
      <c r="G9" s="22"/>
      <c r="H9" s="22"/>
      <c r="I9" s="23"/>
      <c r="J9" s="60">
        <f>ROUND(E9,2)</f>
        <v>0</v>
      </c>
      <c r="K9" s="24">
        <f>ROUND(A9/C9,2)</f>
        <v>0.1</v>
      </c>
      <c r="L9" s="13">
        <f>IF(J9=K9,1,0)</f>
        <v>0</v>
      </c>
      <c r="M9" s="25"/>
      <c r="N9" s="26"/>
      <c r="O9" s="26"/>
      <c r="P9" s="25"/>
      <c r="Q9" s="25"/>
      <c r="R9" s="25"/>
      <c r="S9" s="27"/>
      <c r="T9" s="27"/>
      <c r="U9" s="27"/>
    </row>
    <row r="10" spans="1:21" ht="54.75">
      <c r="A10" s="59">
        <v>0.21</v>
      </c>
      <c r="B10" s="19" t="s">
        <v>18</v>
      </c>
      <c r="C10" s="19">
        <v>0.7</v>
      </c>
      <c r="D10" s="20" t="s">
        <v>2</v>
      </c>
      <c r="E10" s="21"/>
      <c r="F10" s="29"/>
      <c r="G10" s="29"/>
      <c r="H10" s="29"/>
      <c r="I10" s="23"/>
      <c r="J10" s="60">
        <f>ROUND(E10,2)</f>
        <v>0</v>
      </c>
      <c r="K10" s="24">
        <f>ROUND(A10/C10,2)</f>
        <v>0.3</v>
      </c>
      <c r="L10" s="13">
        <f>IF(J10=K10,1,0)</f>
        <v>0</v>
      </c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54.75">
      <c r="A11" s="59">
        <v>4.5</v>
      </c>
      <c r="B11" s="19" t="s">
        <v>18</v>
      </c>
      <c r="C11" s="19">
        <v>0.9</v>
      </c>
      <c r="D11" s="20" t="s">
        <v>2</v>
      </c>
      <c r="E11" s="21"/>
      <c r="F11" s="29"/>
      <c r="G11" s="29"/>
      <c r="H11" s="29"/>
      <c r="I11" s="23"/>
      <c r="J11" s="60">
        <f>ROUND(E11,2)</f>
        <v>0</v>
      </c>
      <c r="K11" s="24">
        <f>ROUND(A11/C11,2)</f>
        <v>5</v>
      </c>
      <c r="L11" s="13">
        <f>IF(J11=K11,1,0)</f>
        <v>0</v>
      </c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54.75">
      <c r="A12" s="59">
        <v>0.16</v>
      </c>
      <c r="B12" s="19" t="s">
        <v>18</v>
      </c>
      <c r="C12" s="19">
        <v>0.2</v>
      </c>
      <c r="D12" s="20" t="s">
        <v>2</v>
      </c>
      <c r="E12" s="21"/>
      <c r="F12" s="29"/>
      <c r="G12" s="29"/>
      <c r="H12" s="29"/>
      <c r="I12" s="23"/>
      <c r="J12" s="60">
        <f>ROUND(E12,2)</f>
        <v>0</v>
      </c>
      <c r="K12" s="24">
        <f>ROUND(A12/C12,2)</f>
        <v>0.8</v>
      </c>
      <c r="L12" s="13">
        <f>IF(J12=K12,1,0)</f>
        <v>0</v>
      </c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54.75">
      <c r="A13" s="59">
        <v>2.1</v>
      </c>
      <c r="B13" s="19" t="s">
        <v>18</v>
      </c>
      <c r="C13" s="19">
        <v>0.7</v>
      </c>
      <c r="D13" s="20" t="s">
        <v>2</v>
      </c>
      <c r="E13" s="21"/>
      <c r="F13" s="29"/>
      <c r="G13" s="29"/>
      <c r="H13" s="29"/>
      <c r="I13" s="23"/>
      <c r="J13" s="60">
        <f>ROUND(E13,2)</f>
        <v>0</v>
      </c>
      <c r="K13" s="24">
        <f>ROUND(A13/C13,2)</f>
        <v>3</v>
      </c>
      <c r="L13" s="13">
        <f>IF(J13=K13,1,0)</f>
        <v>0</v>
      </c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33">
      <c r="A14" s="33"/>
      <c r="B14" s="16"/>
      <c r="C14" s="102"/>
      <c r="D14" s="102"/>
      <c r="E14" s="34"/>
      <c r="F14" s="16"/>
      <c r="G14" s="16"/>
      <c r="H14" s="29"/>
      <c r="I14" s="16"/>
      <c r="J14" s="61"/>
      <c r="K14" s="32"/>
      <c r="L14" s="30">
        <f>SUM(L9:L13)</f>
        <v>0</v>
      </c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37.5">
      <c r="A15" s="33"/>
      <c r="B15" s="16"/>
      <c r="C15" s="102" t="s">
        <v>3</v>
      </c>
      <c r="D15" s="102"/>
      <c r="E15" s="36"/>
      <c r="F15" s="16"/>
      <c r="G15" s="16"/>
      <c r="H15" s="29"/>
      <c r="I15" s="16"/>
      <c r="J15" s="61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33">
      <c r="A16" s="37"/>
      <c r="B16" s="37"/>
      <c r="C16" s="37"/>
      <c r="D16" s="38"/>
      <c r="E16" s="1" t="s">
        <v>4</v>
      </c>
      <c r="F16" s="16"/>
      <c r="G16" s="16"/>
      <c r="H16" s="29"/>
      <c r="I16" s="16"/>
      <c r="J16" s="61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F17" s="16"/>
      <c r="G17" s="16"/>
      <c r="H17" s="29"/>
      <c r="I17" s="16"/>
      <c r="J17" s="61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23"/>
      <c r="I18" s="13"/>
      <c r="J18" s="60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29"/>
      <c r="I19" s="16"/>
      <c r="J19" s="61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29"/>
      <c r="I20" s="16"/>
      <c r="J20" s="61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F21" s="16"/>
      <c r="G21" s="16"/>
      <c r="H21" s="29"/>
      <c r="I21" s="16"/>
      <c r="J21" s="61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F22" s="30"/>
      <c r="G22" s="30"/>
      <c r="H22" s="44"/>
      <c r="I22" s="16"/>
      <c r="J22" s="61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44"/>
      <c r="I23" s="16"/>
      <c r="J23" s="61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44"/>
      <c r="I24" s="16"/>
      <c r="J24" s="61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44"/>
      <c r="I25" s="16"/>
      <c r="J25" s="61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44"/>
      <c r="I26" s="46"/>
      <c r="J26" s="61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44"/>
      <c r="I27" s="16"/>
      <c r="J27" s="6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44"/>
      <c r="I28" s="16"/>
      <c r="J28" s="61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44"/>
      <c r="I29" s="16"/>
      <c r="J29" s="61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44"/>
      <c r="I30" s="16"/>
      <c r="J30" s="61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44"/>
      <c r="I31" s="16"/>
      <c r="J31" s="61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44"/>
      <c r="I32" s="16"/>
      <c r="J32" s="61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44"/>
      <c r="I33" s="16"/>
      <c r="J33" s="6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44"/>
      <c r="I34" s="16"/>
      <c r="J34" s="61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44"/>
      <c r="I35" s="16"/>
      <c r="J35" s="61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44"/>
      <c r="I36" s="16"/>
      <c r="J36" s="61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44"/>
      <c r="I37" s="16"/>
      <c r="J37" s="6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44"/>
      <c r="I38" s="16"/>
      <c r="J38" s="6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44"/>
      <c r="I39" s="16"/>
      <c r="J39" s="6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44"/>
      <c r="I40" s="16"/>
      <c r="J40" s="6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44"/>
      <c r="I41" s="16"/>
      <c r="J41" s="6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44"/>
      <c r="I42" s="16"/>
      <c r="J42" s="6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44"/>
      <c r="I43" s="16"/>
      <c r="J43" s="6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44"/>
      <c r="I44" s="16"/>
      <c r="J44" s="6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44"/>
      <c r="I45" s="16"/>
      <c r="J45" s="6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44"/>
      <c r="I46" s="16"/>
      <c r="J46" s="6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44"/>
      <c r="I47" s="16"/>
      <c r="J47" s="6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44"/>
      <c r="I48" s="16"/>
      <c r="J48" s="6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44"/>
      <c r="I49" s="16"/>
      <c r="J49" s="6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44"/>
      <c r="I50" s="16"/>
      <c r="J50" s="6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44"/>
      <c r="I51" s="16"/>
      <c r="J51" s="6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44"/>
      <c r="I52" s="16"/>
      <c r="J52" s="6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44"/>
      <c r="I53" s="16"/>
      <c r="J53" s="61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44"/>
      <c r="I54" s="16"/>
      <c r="J54" s="61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44"/>
      <c r="I55" s="16"/>
      <c r="J55" s="61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44"/>
      <c r="I56" s="16"/>
      <c r="J56" s="61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44"/>
      <c r="I57" s="16"/>
      <c r="J57" s="61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44"/>
      <c r="I58" s="16"/>
      <c r="J58" s="61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44"/>
      <c r="I59" s="16"/>
      <c r="J59" s="61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44"/>
      <c r="I60" s="16"/>
      <c r="J60" s="61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44"/>
      <c r="I61" s="16"/>
      <c r="J61" s="61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44"/>
      <c r="I62" s="16"/>
      <c r="J62" s="61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44"/>
      <c r="I63" s="16"/>
      <c r="J63" s="61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44"/>
      <c r="I64" s="16"/>
      <c r="J64" s="61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44"/>
      <c r="I65" s="16"/>
      <c r="J65" s="61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44"/>
      <c r="I66" s="16"/>
      <c r="J66" s="61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44"/>
      <c r="I67" s="16"/>
      <c r="J67" s="61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44"/>
      <c r="I68" s="16"/>
      <c r="J68" s="61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44"/>
      <c r="I69" s="16"/>
      <c r="J69" s="61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44"/>
      <c r="I70" s="16"/>
      <c r="J70" s="61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44"/>
      <c r="I71" s="16"/>
      <c r="J71" s="61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44"/>
      <c r="I72" s="16"/>
      <c r="J72" s="6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44"/>
      <c r="I73" s="16"/>
      <c r="J73" s="61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44"/>
      <c r="I74" s="16"/>
      <c r="J74" s="61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44"/>
      <c r="I75" s="16"/>
      <c r="J75" s="61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44"/>
      <c r="I76" s="16"/>
      <c r="J76" s="61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44"/>
      <c r="I77" s="16"/>
      <c r="J77" s="61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44"/>
      <c r="I78" s="16"/>
      <c r="J78" s="61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44"/>
      <c r="I79" s="16"/>
      <c r="J79" s="61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44"/>
      <c r="I80" s="16"/>
      <c r="J80" s="61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44"/>
      <c r="I81" s="16"/>
      <c r="J81" s="61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44"/>
      <c r="I82" s="16"/>
      <c r="J82" s="61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44"/>
      <c r="I83" s="16"/>
      <c r="J83" s="61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44"/>
      <c r="I84" s="16"/>
      <c r="J84" s="61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44"/>
      <c r="I85" s="16"/>
      <c r="J85" s="61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44"/>
      <c r="I86" s="16"/>
      <c r="J86" s="61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44"/>
      <c r="I87" s="16"/>
      <c r="J87" s="61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44"/>
      <c r="I88" s="16"/>
      <c r="J88" s="61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44"/>
      <c r="I89" s="16"/>
      <c r="J89" s="61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44"/>
      <c r="I90" s="16"/>
      <c r="J90" s="61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44"/>
      <c r="I91" s="16"/>
      <c r="J91" s="6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44"/>
      <c r="I92" s="16"/>
      <c r="J92" s="61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44"/>
      <c r="I93" s="16"/>
      <c r="J93" s="61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44"/>
      <c r="I94" s="16"/>
      <c r="J94" s="61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44"/>
      <c r="I95" s="16"/>
      <c r="J95" s="61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44"/>
      <c r="I96" s="16"/>
      <c r="J96" s="61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44"/>
      <c r="I97" s="16"/>
      <c r="J97" s="61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44"/>
      <c r="I98" s="16"/>
      <c r="J98" s="61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44"/>
      <c r="I99" s="16"/>
      <c r="J99" s="61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44"/>
      <c r="I100" s="16"/>
      <c r="J100" s="61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44"/>
      <c r="I101" s="16"/>
      <c r="J101" s="6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44"/>
      <c r="I102" s="16"/>
      <c r="J102" s="61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44"/>
      <c r="I103" s="16"/>
      <c r="J103" s="61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44"/>
      <c r="I104" s="16"/>
      <c r="J104" s="61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44"/>
      <c r="I105" s="16"/>
      <c r="J105" s="61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44"/>
      <c r="I106" s="16"/>
      <c r="J106" s="61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44"/>
      <c r="I107" s="16"/>
      <c r="J107" s="61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44"/>
      <c r="I108" s="16"/>
      <c r="J108" s="61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44"/>
      <c r="I109" s="16"/>
      <c r="J109" s="61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44"/>
      <c r="I110" s="16"/>
      <c r="J110" s="61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44"/>
      <c r="I111" s="16"/>
      <c r="J111" s="61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44"/>
      <c r="I112" s="16"/>
      <c r="J112" s="61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44"/>
      <c r="I113" s="16"/>
      <c r="J113" s="61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44"/>
      <c r="I114" s="16"/>
      <c r="J114" s="61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44"/>
      <c r="I115" s="16"/>
      <c r="J115" s="61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44"/>
      <c r="I116" s="16"/>
      <c r="J116" s="61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44"/>
      <c r="I117" s="16"/>
      <c r="J117" s="61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44"/>
      <c r="I118" s="16"/>
      <c r="J118" s="61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44"/>
      <c r="I119" s="16"/>
      <c r="J119" s="61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44"/>
      <c r="I120" s="16"/>
      <c r="J120" s="61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44"/>
      <c r="I121" s="16"/>
      <c r="J121" s="61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44"/>
      <c r="I122" s="16"/>
      <c r="J122" s="61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44"/>
      <c r="I123" s="16"/>
      <c r="J123" s="61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44"/>
      <c r="I124" s="16"/>
      <c r="J124" s="61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44"/>
      <c r="I125" s="16"/>
      <c r="J125" s="61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44"/>
      <c r="I126" s="16"/>
      <c r="J126" s="61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44"/>
      <c r="I127" s="16"/>
      <c r="J127" s="61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44"/>
      <c r="I128" s="16"/>
      <c r="J128" s="61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44"/>
      <c r="I129" s="16"/>
      <c r="J129" s="61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44"/>
      <c r="I130" s="16"/>
      <c r="J130" s="61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44"/>
      <c r="I131" s="16"/>
      <c r="J131" s="61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44"/>
      <c r="I132" s="16"/>
      <c r="J132" s="61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44"/>
      <c r="I133" s="16"/>
      <c r="J133" s="61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44"/>
      <c r="I134" s="16"/>
      <c r="J134" s="61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44"/>
      <c r="I135" s="16"/>
      <c r="J135" s="61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44"/>
      <c r="I136" s="16"/>
      <c r="J136" s="61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44"/>
      <c r="I137" s="16"/>
      <c r="J137" s="61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44"/>
      <c r="I138" s="16"/>
      <c r="J138" s="61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44"/>
      <c r="I139" s="16"/>
      <c r="J139" s="61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44"/>
      <c r="I140" s="16"/>
      <c r="J140" s="61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44"/>
      <c r="I141" s="16"/>
      <c r="J141" s="61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44"/>
      <c r="I142" s="16"/>
      <c r="J142" s="61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44"/>
      <c r="I143" s="16"/>
      <c r="J143" s="61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44"/>
      <c r="I144" s="16"/>
      <c r="J144" s="61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44"/>
      <c r="I145" s="16"/>
      <c r="J145" s="61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44"/>
      <c r="I146" s="16"/>
      <c r="J146" s="61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44"/>
      <c r="I147" s="16"/>
      <c r="J147" s="61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44"/>
      <c r="I148" s="16"/>
      <c r="J148" s="61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44"/>
      <c r="I149" s="16"/>
      <c r="J149" s="61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44"/>
      <c r="I150" s="16"/>
      <c r="J150" s="61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44"/>
      <c r="I151" s="16"/>
      <c r="J151" s="61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44"/>
      <c r="I152" s="16"/>
      <c r="J152" s="61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44"/>
      <c r="I153" s="16"/>
      <c r="J153" s="61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44"/>
      <c r="I154" s="16"/>
      <c r="J154" s="61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44"/>
      <c r="I155" s="16"/>
      <c r="J155" s="61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44"/>
      <c r="I156" s="16"/>
      <c r="J156" s="61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44"/>
      <c r="I157" s="16"/>
      <c r="J157" s="61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44"/>
      <c r="I158" s="16"/>
      <c r="J158" s="61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44"/>
      <c r="I159" s="16"/>
      <c r="J159" s="61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44"/>
      <c r="I160" s="16"/>
      <c r="J160" s="61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44"/>
      <c r="I161" s="16"/>
      <c r="J161" s="61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44"/>
      <c r="I162" s="16"/>
      <c r="J162" s="61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44"/>
      <c r="I163" s="16"/>
      <c r="J163" s="61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44"/>
      <c r="I164" s="16"/>
      <c r="J164" s="61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44"/>
      <c r="I165" s="16"/>
      <c r="J165" s="61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44"/>
      <c r="I166" s="16"/>
      <c r="J166" s="61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44"/>
      <c r="I167" s="16"/>
      <c r="J167" s="61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44"/>
      <c r="I168" s="16"/>
      <c r="J168" s="61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44"/>
      <c r="I169" s="16"/>
      <c r="J169" s="61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44"/>
      <c r="I170" s="16"/>
      <c r="J170" s="61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44"/>
      <c r="I171" s="16"/>
      <c r="J171" s="61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44"/>
      <c r="I172" s="16"/>
      <c r="J172" s="61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44"/>
      <c r="I173" s="16"/>
      <c r="J173" s="61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44"/>
      <c r="I174" s="16"/>
      <c r="J174" s="61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44"/>
      <c r="I175" s="16"/>
      <c r="J175" s="61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44"/>
      <c r="I176" s="16"/>
      <c r="J176" s="61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44"/>
      <c r="I177" s="16"/>
      <c r="J177" s="61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44"/>
      <c r="I178" s="16"/>
      <c r="J178" s="61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44"/>
      <c r="I179" s="16"/>
      <c r="J179" s="61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44"/>
      <c r="I180" s="16"/>
      <c r="J180" s="61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44"/>
      <c r="I181" s="16"/>
      <c r="J181" s="61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44"/>
      <c r="I182" s="16"/>
      <c r="J182" s="61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44"/>
      <c r="I183" s="16"/>
      <c r="J183" s="61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44"/>
      <c r="I184" s="16"/>
      <c r="J184" s="61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44"/>
      <c r="I185" s="16"/>
      <c r="J185" s="61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44"/>
      <c r="I186" s="16"/>
      <c r="J186" s="61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44"/>
      <c r="I187" s="16"/>
      <c r="J187" s="61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44"/>
      <c r="I188" s="16"/>
      <c r="J188" s="61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44"/>
      <c r="I189" s="16"/>
      <c r="J189" s="61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44"/>
      <c r="I190" s="16"/>
      <c r="J190" s="61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44"/>
      <c r="I191" s="16"/>
      <c r="J191" s="61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44"/>
      <c r="I192" s="16"/>
      <c r="J192" s="61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44"/>
      <c r="I193" s="16"/>
      <c r="J193" s="61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44"/>
      <c r="I194" s="16"/>
      <c r="J194" s="61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44"/>
      <c r="I195" s="16"/>
      <c r="J195" s="61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4">
    <mergeCell ref="A1:H6"/>
    <mergeCell ref="C7:H7"/>
    <mergeCell ref="C14:D14"/>
    <mergeCell ref="C15:D15"/>
  </mergeCells>
  <hyperlinks>
    <hyperlink ref="E16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14"/>
  </sheetPr>
  <dimension ref="A1:U195"/>
  <sheetViews>
    <sheetView zoomScalePageLayoutView="0" workbookViewId="0" topLeftCell="A10">
      <selection activeCell="E16" sqref="E16"/>
    </sheetView>
  </sheetViews>
  <sheetFormatPr defaultColWidth="10.25390625" defaultRowHeight="12.75"/>
  <cols>
    <col min="1" max="1" width="38.375" style="48" customWidth="1"/>
    <col min="2" max="2" width="18.875" style="10" customWidth="1"/>
    <col min="3" max="3" width="28.25390625" style="48" customWidth="1"/>
    <col min="4" max="4" width="10.125" style="10" customWidth="1"/>
    <col min="5" max="5" width="25.625" style="10" customWidth="1"/>
    <col min="6" max="6" width="9.875" style="10" customWidth="1"/>
    <col min="7" max="7" width="7.00390625" style="10" customWidth="1"/>
    <col min="8" max="8" width="9.125" style="49" customWidth="1"/>
    <col min="9" max="9" width="21.75390625" style="11" customWidth="1"/>
    <col min="10" max="10" width="43.00390625" style="50" customWidth="1"/>
    <col min="11" max="11" width="20.875" style="10" customWidth="1"/>
    <col min="12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54.75" customHeight="1">
      <c r="A1" s="106" t="s">
        <v>20</v>
      </c>
      <c r="B1" s="106"/>
      <c r="C1" s="106"/>
      <c r="D1" s="106"/>
      <c r="E1" s="106"/>
      <c r="F1" s="63"/>
      <c r="G1" s="63"/>
      <c r="H1" s="63"/>
      <c r="I1" s="7"/>
      <c r="J1" s="8"/>
      <c r="K1" s="9"/>
    </row>
    <row r="2" spans="1:11" s="11" customFormat="1" ht="54.75">
      <c r="A2" s="106"/>
      <c r="B2" s="106"/>
      <c r="C2" s="106"/>
      <c r="D2" s="106"/>
      <c r="E2" s="106"/>
      <c r="F2" s="63"/>
      <c r="G2" s="63"/>
      <c r="H2" s="63"/>
      <c r="I2" s="7"/>
      <c r="J2" s="8"/>
      <c r="K2" s="7"/>
    </row>
    <row r="3" spans="1:11" s="11" customFormat="1" ht="15">
      <c r="A3" s="106"/>
      <c r="B3" s="106"/>
      <c r="C3" s="106"/>
      <c r="D3" s="106"/>
      <c r="E3" s="106"/>
      <c r="F3" s="64"/>
      <c r="G3" s="64"/>
      <c r="H3" s="64"/>
      <c r="I3" s="7"/>
      <c r="J3" s="8"/>
      <c r="K3" s="7"/>
    </row>
    <row r="4" spans="1:19" s="69" customFormat="1" ht="12.75">
      <c r="A4" s="65"/>
      <c r="B4" s="65"/>
      <c r="C4" s="65"/>
      <c r="D4" s="65"/>
      <c r="E4" s="65"/>
      <c r="F4" s="65"/>
      <c r="G4" s="65"/>
      <c r="H4" s="65"/>
      <c r="I4" s="66"/>
      <c r="J4" s="67"/>
      <c r="K4" s="66"/>
      <c r="L4" s="68"/>
      <c r="M4" s="68"/>
      <c r="N4" s="68"/>
      <c r="O4" s="68"/>
      <c r="P4" s="68"/>
      <c r="Q4" s="68"/>
      <c r="R4" s="68"/>
      <c r="S4" s="68"/>
    </row>
    <row r="5" spans="1:19" s="69" customFormat="1" ht="12.75">
      <c r="A5" s="65"/>
      <c r="B5" s="65"/>
      <c r="C5" s="65"/>
      <c r="D5" s="65"/>
      <c r="E5" s="65"/>
      <c r="F5" s="65"/>
      <c r="G5" s="65"/>
      <c r="H5" s="65"/>
      <c r="I5" s="66"/>
      <c r="J5" s="67"/>
      <c r="K5" s="66"/>
      <c r="L5" s="68"/>
      <c r="M5" s="68"/>
      <c r="N5" s="68"/>
      <c r="O5" s="68"/>
      <c r="P5" s="68"/>
      <c r="Q5" s="68"/>
      <c r="R5" s="68"/>
      <c r="S5" s="68"/>
    </row>
    <row r="6" spans="1:21" s="69" customFormat="1" ht="12.75">
      <c r="A6" s="65"/>
      <c r="B6" s="65"/>
      <c r="C6" s="65"/>
      <c r="D6" s="65"/>
      <c r="E6" s="65"/>
      <c r="F6" s="65"/>
      <c r="G6" s="65"/>
      <c r="H6" s="65"/>
      <c r="I6" s="66"/>
      <c r="J6" s="67"/>
      <c r="K6" s="66"/>
      <c r="L6" s="70"/>
      <c r="M6" s="70"/>
      <c r="N6" s="71"/>
      <c r="O6" s="72"/>
      <c r="P6" s="72"/>
      <c r="Q6" s="68"/>
      <c r="R6" s="68"/>
      <c r="S6" s="68"/>
      <c r="T6" s="73"/>
      <c r="U6" s="73"/>
    </row>
    <row r="7" spans="1:21" s="69" customFormat="1" ht="12.75">
      <c r="A7" s="74"/>
      <c r="B7" s="74"/>
      <c r="C7" s="104"/>
      <c r="D7" s="104"/>
      <c r="E7" s="104"/>
      <c r="F7" s="104"/>
      <c r="G7" s="104"/>
      <c r="H7" s="104"/>
      <c r="I7" s="66"/>
      <c r="J7" s="67"/>
      <c r="K7" s="66"/>
      <c r="L7" s="70"/>
      <c r="M7" s="70"/>
      <c r="N7" s="71"/>
      <c r="O7" s="72"/>
      <c r="P7" s="72"/>
      <c r="Q7" s="68"/>
      <c r="R7" s="68"/>
      <c r="S7" s="68"/>
      <c r="T7" s="73"/>
      <c r="U7" s="73"/>
    </row>
    <row r="8" spans="1:21" s="11" customFormat="1" ht="15">
      <c r="A8" s="17"/>
      <c r="B8" s="17"/>
      <c r="C8" s="17"/>
      <c r="D8" s="17"/>
      <c r="E8" s="17"/>
      <c r="F8" s="17"/>
      <c r="G8" s="17"/>
      <c r="H8" s="18"/>
      <c r="I8" s="7"/>
      <c r="J8" s="8"/>
      <c r="K8" s="7"/>
      <c r="L8" s="13"/>
      <c r="M8" s="13"/>
      <c r="N8" s="14"/>
      <c r="O8" s="15"/>
      <c r="P8" s="15"/>
      <c r="Q8" s="12"/>
      <c r="R8" s="12"/>
      <c r="S8" s="12"/>
      <c r="T8" s="16"/>
      <c r="U8" s="16"/>
    </row>
    <row r="9" spans="1:21" s="28" customFormat="1" ht="54.75">
      <c r="A9" s="75">
        <v>0.8318645358085632</v>
      </c>
      <c r="B9" s="76"/>
      <c r="C9" s="75">
        <v>0.1437307596206665</v>
      </c>
      <c r="D9" s="20"/>
      <c r="E9" s="77"/>
      <c r="F9" s="22"/>
      <c r="G9" s="22"/>
      <c r="H9" s="22"/>
      <c r="I9" s="23"/>
      <c r="J9" s="53"/>
      <c r="K9" s="24"/>
      <c r="L9" s="13"/>
      <c r="M9" s="25"/>
      <c r="N9" s="26"/>
      <c r="O9" s="26"/>
      <c r="P9" s="25"/>
      <c r="Q9" s="25"/>
      <c r="R9" s="25"/>
      <c r="S9" s="27"/>
      <c r="T9" s="27"/>
      <c r="U9" s="27"/>
    </row>
    <row r="10" spans="1:21" ht="54.75">
      <c r="A10" s="75">
        <v>7.588963508605957</v>
      </c>
      <c r="B10" s="76"/>
      <c r="C10" s="75">
        <v>7.693783283233643</v>
      </c>
      <c r="D10" s="55"/>
      <c r="E10" s="77"/>
      <c r="F10" s="29"/>
      <c r="G10" s="29"/>
      <c r="H10" s="29"/>
      <c r="I10" s="56"/>
      <c r="J10" s="53"/>
      <c r="K10" s="24"/>
      <c r="L10" s="13"/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54.75">
      <c r="A11" s="75">
        <v>7.761237621307373</v>
      </c>
      <c r="B11" s="76"/>
      <c r="C11" s="75">
        <v>7.688008785247803</v>
      </c>
      <c r="D11" s="20"/>
      <c r="E11" s="77"/>
      <c r="F11" s="29"/>
      <c r="G11" s="29"/>
      <c r="H11" s="29"/>
      <c r="I11" s="23"/>
      <c r="J11" s="53"/>
      <c r="K11" s="24"/>
      <c r="L11" s="13"/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54.75">
      <c r="A12" s="75">
        <v>5.095620155334473</v>
      </c>
      <c r="B12" s="76"/>
      <c r="C12" s="75">
        <v>5.324082374572754</v>
      </c>
      <c r="D12" s="20"/>
      <c r="E12" s="77"/>
      <c r="F12" s="29"/>
      <c r="G12" s="29"/>
      <c r="H12" s="29"/>
      <c r="I12" s="23"/>
      <c r="J12" s="53"/>
      <c r="K12" s="24"/>
      <c r="L12" s="13"/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54.75">
      <c r="A13" s="75">
        <v>2.2637624740600586</v>
      </c>
      <c r="B13" s="76"/>
      <c r="C13" s="75">
        <v>2.7481837272644043</v>
      </c>
      <c r="D13" s="20"/>
      <c r="E13" s="77"/>
      <c r="F13" s="29"/>
      <c r="G13" s="29"/>
      <c r="H13" s="29"/>
      <c r="I13" s="23"/>
      <c r="J13" s="53"/>
      <c r="K13" s="24"/>
      <c r="L13" s="13"/>
      <c r="M13" s="30"/>
      <c r="N13" s="31"/>
      <c r="O13" s="31"/>
      <c r="P13" s="32"/>
      <c r="Q13" s="30"/>
      <c r="R13" s="30"/>
      <c r="S13" s="32"/>
      <c r="T13" s="30"/>
      <c r="U13" s="30"/>
    </row>
    <row r="14" spans="1:21" s="11" customFormat="1" ht="15">
      <c r="A14" s="33"/>
      <c r="B14" s="16"/>
      <c r="C14" s="105"/>
      <c r="D14" s="105"/>
      <c r="E14" s="34"/>
      <c r="F14" s="16"/>
      <c r="G14" s="16"/>
      <c r="H14" s="29"/>
      <c r="I14" s="16"/>
      <c r="J14" s="35"/>
      <c r="K14" s="42"/>
      <c r="L14" s="16"/>
      <c r="M14" s="16"/>
      <c r="N14" s="12"/>
      <c r="O14" s="12"/>
      <c r="P14" s="42"/>
      <c r="Q14" s="16"/>
      <c r="R14" s="16"/>
      <c r="S14" s="42"/>
      <c r="T14" s="16"/>
      <c r="U14" s="16"/>
    </row>
    <row r="15" spans="1:21" ht="37.5">
      <c r="A15" s="33"/>
      <c r="B15" s="16"/>
      <c r="C15" s="102" t="s">
        <v>3</v>
      </c>
      <c r="D15" s="102"/>
      <c r="E15" s="36"/>
      <c r="F15" s="16"/>
      <c r="G15" s="16"/>
      <c r="H15" s="29"/>
      <c r="I15" s="16"/>
      <c r="J15" s="35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33">
      <c r="A16" s="37"/>
      <c r="B16" s="37"/>
      <c r="C16" s="37"/>
      <c r="E16" s="1" t="s">
        <v>4</v>
      </c>
      <c r="F16" s="16"/>
      <c r="G16" s="16"/>
      <c r="H16" s="29"/>
      <c r="I16" s="16"/>
      <c r="J16" s="35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F17" s="16"/>
      <c r="G17" s="16"/>
      <c r="H17" s="29"/>
      <c r="I17" s="16"/>
      <c r="J17" s="35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23"/>
      <c r="I18" s="13"/>
      <c r="J18" s="41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29"/>
      <c r="I19" s="16"/>
      <c r="J19" s="35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29"/>
      <c r="I20" s="16"/>
      <c r="J20" s="35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F21" s="16"/>
      <c r="G21" s="16"/>
      <c r="H21" s="29"/>
      <c r="I21" s="16"/>
      <c r="J21" s="35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F22" s="30"/>
      <c r="G22" s="30"/>
      <c r="H22" s="44"/>
      <c r="I22" s="16"/>
      <c r="J22" s="35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44"/>
      <c r="I23" s="16"/>
      <c r="J23" s="35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44"/>
      <c r="I24" s="16"/>
      <c r="J24" s="35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44"/>
      <c r="I25" s="16"/>
      <c r="J25" s="35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44"/>
      <c r="I26" s="46"/>
      <c r="J26" s="3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44"/>
      <c r="I27" s="16"/>
      <c r="J27" s="3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44"/>
      <c r="I28" s="16"/>
      <c r="J28" s="3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44"/>
      <c r="I29" s="16"/>
      <c r="J29" s="3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44"/>
      <c r="I30" s="16"/>
      <c r="J30" s="3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44"/>
      <c r="I31" s="16"/>
      <c r="J31" s="3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44"/>
      <c r="I32" s="16"/>
      <c r="J32" s="3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44"/>
      <c r="I33" s="16"/>
      <c r="J33" s="3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44"/>
      <c r="I34" s="16"/>
      <c r="J34" s="3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44"/>
      <c r="I35" s="16"/>
      <c r="J35" s="3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44"/>
      <c r="I36" s="16"/>
      <c r="J36" s="3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44"/>
      <c r="I37" s="16"/>
      <c r="J37" s="3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44"/>
      <c r="I38" s="16"/>
      <c r="J38" s="3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44"/>
      <c r="I39" s="16"/>
      <c r="J39" s="3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44"/>
      <c r="I40" s="16"/>
      <c r="J40" s="3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44"/>
      <c r="I41" s="16"/>
      <c r="J41" s="3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44"/>
      <c r="I42" s="16"/>
      <c r="J42" s="3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44"/>
      <c r="I43" s="16"/>
      <c r="J43" s="3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44"/>
      <c r="I44" s="16"/>
      <c r="J44" s="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44"/>
      <c r="I45" s="16"/>
      <c r="J45" s="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44"/>
      <c r="I46" s="16"/>
      <c r="J46" s="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44"/>
      <c r="I47" s="16"/>
      <c r="J47" s="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44"/>
      <c r="I48" s="16"/>
      <c r="J48" s="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44"/>
      <c r="I49" s="16"/>
      <c r="J49" s="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44"/>
      <c r="I50" s="16"/>
      <c r="J50" s="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44"/>
      <c r="I51" s="16"/>
      <c r="J51" s="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44"/>
      <c r="I52" s="16"/>
      <c r="J52" s="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44"/>
      <c r="I53" s="16"/>
      <c r="J53" s="3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44"/>
      <c r="I54" s="16"/>
      <c r="J54" s="35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44"/>
      <c r="I55" s="16"/>
      <c r="J55" s="3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44"/>
      <c r="I56" s="16"/>
      <c r="J56" s="35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44"/>
      <c r="I57" s="16"/>
      <c r="J57" s="35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44"/>
      <c r="I58" s="16"/>
      <c r="J58" s="35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44"/>
      <c r="I59" s="16"/>
      <c r="J59" s="35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44"/>
      <c r="I60" s="16"/>
      <c r="J60" s="35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44"/>
      <c r="I61" s="16"/>
      <c r="J61" s="35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44"/>
      <c r="I62" s="16"/>
      <c r="J62" s="35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44"/>
      <c r="I63" s="16"/>
      <c r="J63" s="35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44"/>
      <c r="I64" s="16"/>
      <c r="J64" s="35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44"/>
      <c r="I65" s="16"/>
      <c r="J65" s="35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44"/>
      <c r="I66" s="16"/>
      <c r="J66" s="35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44"/>
      <c r="I67" s="16"/>
      <c r="J67" s="35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44"/>
      <c r="I68" s="16"/>
      <c r="J68" s="35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44"/>
      <c r="I69" s="16"/>
      <c r="J69" s="3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44"/>
      <c r="I70" s="16"/>
      <c r="J70" s="35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44"/>
      <c r="I71" s="16"/>
      <c r="J71" s="3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44"/>
      <c r="I72" s="16"/>
      <c r="J72" s="3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44"/>
      <c r="I73" s="16"/>
      <c r="J73" s="3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44"/>
      <c r="I74" s="16"/>
      <c r="J74" s="3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44"/>
      <c r="I75" s="16"/>
      <c r="J75" s="3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44"/>
      <c r="I76" s="16"/>
      <c r="J76" s="3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44"/>
      <c r="I77" s="16"/>
      <c r="J77" s="3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44"/>
      <c r="I78" s="16"/>
      <c r="J78" s="3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44"/>
      <c r="I79" s="16"/>
      <c r="J79" s="35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44"/>
      <c r="I80" s="16"/>
      <c r="J80" s="35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44"/>
      <c r="I81" s="16"/>
      <c r="J81" s="3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44"/>
      <c r="I82" s="16"/>
      <c r="J82" s="35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44"/>
      <c r="I83" s="16"/>
      <c r="J83" s="3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44"/>
      <c r="I84" s="16"/>
      <c r="J84" s="35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44"/>
      <c r="I85" s="16"/>
      <c r="J85" s="35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44"/>
      <c r="I86" s="16"/>
      <c r="J86" s="35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44"/>
      <c r="I87" s="16"/>
      <c r="J87" s="35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44"/>
      <c r="I88" s="16"/>
      <c r="J88" s="35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44"/>
      <c r="I89" s="16"/>
      <c r="J89" s="35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44"/>
      <c r="I90" s="16"/>
      <c r="J90" s="35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44"/>
      <c r="I91" s="16"/>
      <c r="J91" s="35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44"/>
      <c r="I92" s="16"/>
      <c r="J92" s="35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44"/>
      <c r="I93" s="16"/>
      <c r="J93" s="35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44"/>
      <c r="I94" s="16"/>
      <c r="J94" s="35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44"/>
      <c r="I95" s="16"/>
      <c r="J95" s="3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44"/>
      <c r="I96" s="16"/>
      <c r="J96" s="3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44"/>
      <c r="I97" s="16"/>
      <c r="J97" s="3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44"/>
      <c r="I98" s="16"/>
      <c r="J98" s="3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44"/>
      <c r="I99" s="16"/>
      <c r="J99" s="3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44"/>
      <c r="I100" s="16"/>
      <c r="J100" s="3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44"/>
      <c r="I101" s="16"/>
      <c r="J101" s="3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44"/>
      <c r="I102" s="16"/>
      <c r="J102" s="3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44"/>
      <c r="I103" s="16"/>
      <c r="J103" s="3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44"/>
      <c r="I104" s="16"/>
      <c r="J104" s="3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44"/>
      <c r="I105" s="16"/>
      <c r="J105" s="3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44"/>
      <c r="I106" s="16"/>
      <c r="J106" s="35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44"/>
      <c r="I107" s="16"/>
      <c r="J107" s="3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44"/>
      <c r="I108" s="16"/>
      <c r="J108" s="35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44"/>
      <c r="I109" s="16"/>
      <c r="J109" s="35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44"/>
      <c r="I110" s="16"/>
      <c r="J110" s="35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44"/>
      <c r="I111" s="16"/>
      <c r="J111" s="35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44"/>
      <c r="I112" s="16"/>
      <c r="J112" s="35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44"/>
      <c r="I113" s="16"/>
      <c r="J113" s="35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44"/>
      <c r="I114" s="16"/>
      <c r="J114" s="3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44"/>
      <c r="I115" s="16"/>
      <c r="J115" s="3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44"/>
      <c r="I116" s="16"/>
      <c r="J116" s="35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44"/>
      <c r="I117" s="16"/>
      <c r="J117" s="35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44"/>
      <c r="I118" s="16"/>
      <c r="J118" s="35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44"/>
      <c r="I119" s="16"/>
      <c r="J119" s="35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44"/>
      <c r="I120" s="16"/>
      <c r="J120" s="35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44"/>
      <c r="I121" s="16"/>
      <c r="J121" s="35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44"/>
      <c r="I122" s="16"/>
      <c r="J122" s="35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44"/>
      <c r="I123" s="16"/>
      <c r="J123" s="35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44"/>
      <c r="I124" s="16"/>
      <c r="J124" s="35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44"/>
      <c r="I125" s="16"/>
      <c r="J125" s="35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44"/>
      <c r="I126" s="16"/>
      <c r="J126" s="35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44"/>
      <c r="I127" s="16"/>
      <c r="J127" s="35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44"/>
      <c r="I128" s="16"/>
      <c r="J128" s="35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44"/>
      <c r="I129" s="16"/>
      <c r="J129" s="35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44"/>
      <c r="I130" s="16"/>
      <c r="J130" s="35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44"/>
      <c r="I131" s="16"/>
      <c r="J131" s="3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44"/>
      <c r="I132" s="16"/>
      <c r="J132" s="35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44"/>
      <c r="I133" s="16"/>
      <c r="J133" s="35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44"/>
      <c r="I134" s="16"/>
      <c r="J134" s="35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44"/>
      <c r="I135" s="16"/>
      <c r="J135" s="35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44"/>
      <c r="I136" s="16"/>
      <c r="J136" s="35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44"/>
      <c r="I137" s="16"/>
      <c r="J137" s="35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44"/>
      <c r="I138" s="16"/>
      <c r="J138" s="35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44"/>
      <c r="I139" s="16"/>
      <c r="J139" s="35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44"/>
      <c r="I140" s="16"/>
      <c r="J140" s="35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44"/>
      <c r="I141" s="16"/>
      <c r="J141" s="35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44"/>
      <c r="I142" s="16"/>
      <c r="J142" s="35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44"/>
      <c r="I143" s="16"/>
      <c r="J143" s="35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44"/>
      <c r="I144" s="16"/>
      <c r="J144" s="35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44"/>
      <c r="I145" s="16"/>
      <c r="J145" s="35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44"/>
      <c r="I146" s="16"/>
      <c r="J146" s="3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44"/>
      <c r="I147" s="16"/>
      <c r="J147" s="3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44"/>
      <c r="I148" s="16"/>
      <c r="J148" s="3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44"/>
      <c r="I149" s="16"/>
      <c r="J149" s="3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44"/>
      <c r="I150" s="16"/>
      <c r="J150" s="35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44"/>
      <c r="I151" s="16"/>
      <c r="J151" s="35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44"/>
      <c r="I152" s="16"/>
      <c r="J152" s="35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44"/>
      <c r="I153" s="16"/>
      <c r="J153" s="35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44"/>
      <c r="I154" s="16"/>
      <c r="J154" s="35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44"/>
      <c r="I155" s="16"/>
      <c r="J155" s="3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44"/>
      <c r="I156" s="16"/>
      <c r="J156" s="3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44"/>
      <c r="I157" s="16"/>
      <c r="J157" s="35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44"/>
      <c r="I158" s="16"/>
      <c r="J158" s="35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44"/>
      <c r="I159" s="16"/>
      <c r="J159" s="35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44"/>
      <c r="I160" s="16"/>
      <c r="J160" s="35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44"/>
      <c r="I161" s="16"/>
      <c r="J161" s="35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44"/>
      <c r="I162" s="16"/>
      <c r="J162" s="35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44"/>
      <c r="I163" s="16"/>
      <c r="J163" s="3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44"/>
      <c r="I164" s="16"/>
      <c r="J164" s="3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44"/>
      <c r="I165" s="16"/>
      <c r="J165" s="35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44"/>
      <c r="I166" s="16"/>
      <c r="J166" s="35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44"/>
      <c r="I167" s="16"/>
      <c r="J167" s="35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44"/>
      <c r="I168" s="16"/>
      <c r="J168" s="35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44"/>
      <c r="I169" s="16"/>
      <c r="J169" s="35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44"/>
      <c r="I170" s="16"/>
      <c r="J170" s="35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44"/>
      <c r="I171" s="16"/>
      <c r="J171" s="3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44"/>
      <c r="I172" s="16"/>
      <c r="J172" s="3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44"/>
      <c r="I173" s="16"/>
      <c r="J173" s="3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44"/>
      <c r="I174" s="16"/>
      <c r="J174" s="3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44"/>
      <c r="I175" s="16"/>
      <c r="J175" s="35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44"/>
      <c r="I176" s="16"/>
      <c r="J176" s="3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44"/>
      <c r="I177" s="16"/>
      <c r="J177" s="3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44"/>
      <c r="I178" s="16"/>
      <c r="J178" s="35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44"/>
      <c r="I179" s="16"/>
      <c r="J179" s="35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44"/>
      <c r="I180" s="16"/>
      <c r="J180" s="3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44"/>
      <c r="I181" s="16"/>
      <c r="J181" s="35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44"/>
      <c r="I182" s="16"/>
      <c r="J182" s="3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44"/>
      <c r="I183" s="16"/>
      <c r="J183" s="35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44"/>
      <c r="I184" s="16"/>
      <c r="J184" s="3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44"/>
      <c r="I185" s="16"/>
      <c r="J185" s="3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44"/>
      <c r="I186" s="16"/>
      <c r="J186" s="3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44"/>
      <c r="I187" s="16"/>
      <c r="J187" s="35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44"/>
      <c r="I188" s="16"/>
      <c r="J188" s="35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44"/>
      <c r="I189" s="16"/>
      <c r="J189" s="35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44"/>
      <c r="I190" s="16"/>
      <c r="J190" s="35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44"/>
      <c r="I191" s="16"/>
      <c r="J191" s="35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44"/>
      <c r="I192" s="16"/>
      <c r="J192" s="35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44"/>
      <c r="I193" s="16"/>
      <c r="J193" s="35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44"/>
      <c r="I194" s="16"/>
      <c r="J194" s="35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44"/>
      <c r="I195" s="16"/>
      <c r="J195" s="35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4">
    <mergeCell ref="C7:H7"/>
    <mergeCell ref="C14:D14"/>
    <mergeCell ref="C15:D15"/>
    <mergeCell ref="A1:E3"/>
  </mergeCells>
  <hyperlinks>
    <hyperlink ref="E16" location="МЕНЮ!A1" display="Мен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1"/>
  </sheetPr>
  <dimension ref="A1:U195"/>
  <sheetViews>
    <sheetView zoomScale="75" zoomScaleNormal="75" zoomScalePageLayoutView="0" workbookViewId="0" topLeftCell="A1">
      <selection activeCell="E17" sqref="E17"/>
    </sheetView>
  </sheetViews>
  <sheetFormatPr defaultColWidth="10.25390625" defaultRowHeight="12.75"/>
  <cols>
    <col min="1" max="1" width="38.00390625" style="48" customWidth="1"/>
    <col min="2" max="2" width="16.00390625" style="10" customWidth="1"/>
    <col min="3" max="3" width="36.625" style="48" customWidth="1"/>
    <col min="4" max="4" width="21.125" style="10" customWidth="1"/>
    <col min="5" max="5" width="45.25390625" style="10" customWidth="1"/>
    <col min="6" max="6" width="9.875" style="10" customWidth="1"/>
    <col min="7" max="7" width="7.00390625" style="10" customWidth="1"/>
    <col min="8" max="8" width="9.125" style="10" customWidth="1"/>
    <col min="9" max="9" width="9.875" style="10" customWidth="1"/>
    <col min="10" max="10" width="7.375" style="10" customWidth="1"/>
    <col min="11" max="11" width="9.625" style="10" customWidth="1"/>
    <col min="12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15.75" customHeight="1">
      <c r="A1" s="100" t="s">
        <v>22</v>
      </c>
      <c r="B1" s="100"/>
      <c r="C1" s="100"/>
      <c r="D1" s="100"/>
      <c r="E1" s="100"/>
      <c r="F1" s="9"/>
      <c r="G1" s="9"/>
      <c r="H1" s="9"/>
      <c r="I1" s="9"/>
      <c r="J1" s="9"/>
      <c r="K1" s="9"/>
    </row>
    <row r="2" spans="1:11" ht="15.75" customHeight="1">
      <c r="A2" s="100"/>
      <c r="B2" s="100"/>
      <c r="C2" s="100"/>
      <c r="D2" s="100"/>
      <c r="E2" s="100"/>
      <c r="F2" s="9"/>
      <c r="G2" s="9"/>
      <c r="H2" s="9"/>
      <c r="I2" s="9"/>
      <c r="J2" s="9"/>
      <c r="K2" s="9"/>
    </row>
    <row r="3" spans="1:11" ht="15.75" customHeight="1">
      <c r="A3" s="100"/>
      <c r="B3" s="100"/>
      <c r="C3" s="100"/>
      <c r="D3" s="100"/>
      <c r="E3" s="100"/>
      <c r="F3" s="9"/>
      <c r="G3" s="9"/>
      <c r="H3" s="9"/>
      <c r="I3" s="9"/>
      <c r="J3" s="9"/>
      <c r="K3" s="9"/>
    </row>
    <row r="4" spans="1:19" ht="15.75" customHeight="1">
      <c r="A4" s="100"/>
      <c r="B4" s="100"/>
      <c r="C4" s="100"/>
      <c r="D4" s="100"/>
      <c r="E4" s="100"/>
      <c r="F4" s="9"/>
      <c r="G4" s="9"/>
      <c r="H4" s="9"/>
      <c r="I4" s="9"/>
      <c r="J4" s="9"/>
      <c r="K4" s="9"/>
      <c r="L4" s="31"/>
      <c r="M4" s="31"/>
      <c r="N4" s="31"/>
      <c r="O4" s="31"/>
      <c r="P4" s="31"/>
      <c r="Q4" s="31"/>
      <c r="R4" s="31"/>
      <c r="S4" s="31"/>
    </row>
    <row r="5" spans="1:19" ht="15.75" customHeight="1">
      <c r="A5" s="100"/>
      <c r="B5" s="100"/>
      <c r="C5" s="100"/>
      <c r="D5" s="100"/>
      <c r="E5" s="100"/>
      <c r="F5" s="9"/>
      <c r="G5" s="9"/>
      <c r="H5" s="9"/>
      <c r="I5" s="9"/>
      <c r="J5" s="9"/>
      <c r="K5" s="9"/>
      <c r="L5" s="31"/>
      <c r="M5" s="31"/>
      <c r="N5" s="31"/>
      <c r="O5" s="31"/>
      <c r="P5" s="31"/>
      <c r="Q5" s="31"/>
      <c r="R5" s="31"/>
      <c r="S5" s="31"/>
    </row>
    <row r="6" spans="1:21" ht="15.75" customHeight="1">
      <c r="A6" s="100"/>
      <c r="B6" s="100"/>
      <c r="C6" s="100"/>
      <c r="D6" s="100"/>
      <c r="E6" s="100"/>
      <c r="F6" s="9"/>
      <c r="G6" s="9"/>
      <c r="H6" s="9"/>
      <c r="I6" s="9"/>
      <c r="J6" s="9"/>
      <c r="K6" s="9"/>
      <c r="L6" s="13"/>
      <c r="M6" s="13"/>
      <c r="N6" s="14"/>
      <c r="O6" s="79"/>
      <c r="P6" s="79"/>
      <c r="Q6" s="12"/>
      <c r="R6" s="12"/>
      <c r="S6" s="31"/>
      <c r="T6" s="30"/>
      <c r="U6" s="30"/>
    </row>
    <row r="7" spans="1:21" ht="15.75" customHeight="1">
      <c r="A7" s="80"/>
      <c r="B7" s="80"/>
      <c r="C7" s="80"/>
      <c r="D7" s="80"/>
      <c r="E7" s="80"/>
      <c r="F7" s="9"/>
      <c r="G7" s="9"/>
      <c r="H7" s="9"/>
      <c r="I7" s="9"/>
      <c r="J7" s="9"/>
      <c r="K7" s="9"/>
      <c r="L7" s="13"/>
      <c r="M7" s="13"/>
      <c r="N7" s="14"/>
      <c r="O7" s="79"/>
      <c r="P7" s="79"/>
      <c r="Q7" s="12"/>
      <c r="R7" s="12"/>
      <c r="S7" s="31"/>
      <c r="T7" s="30"/>
      <c r="U7" s="30"/>
    </row>
    <row r="8" spans="1:21" ht="15.75" customHeight="1">
      <c r="A8" s="80"/>
      <c r="B8" s="80"/>
      <c r="C8" s="80"/>
      <c r="D8" s="80"/>
      <c r="E8" s="80"/>
      <c r="F8" s="9"/>
      <c r="G8" s="9"/>
      <c r="H8" s="9"/>
      <c r="I8" s="9"/>
      <c r="J8" s="9"/>
      <c r="K8" s="9"/>
      <c r="L8" s="13"/>
      <c r="M8" s="13"/>
      <c r="N8" s="14"/>
      <c r="O8" s="79"/>
      <c r="P8" s="79"/>
      <c r="Q8" s="12"/>
      <c r="R8" s="12"/>
      <c r="S8" s="31"/>
      <c r="T8" s="30"/>
      <c r="U8" s="30"/>
    </row>
    <row r="9" spans="1:21" ht="149.25">
      <c r="A9" s="81">
        <v>6</v>
      </c>
      <c r="B9" s="81" t="s">
        <v>1</v>
      </c>
      <c r="C9" s="81">
        <v>8.6</v>
      </c>
      <c r="D9" s="82" t="s">
        <v>2</v>
      </c>
      <c r="E9" s="83"/>
      <c r="F9" s="84"/>
      <c r="G9" s="84"/>
      <c r="H9" s="84"/>
      <c r="I9" s="13"/>
      <c r="J9" s="13"/>
      <c r="K9" s="85"/>
      <c r="L9" s="85"/>
      <c r="M9" s="85"/>
      <c r="N9" s="86"/>
      <c r="O9" s="86"/>
      <c r="P9" s="85"/>
      <c r="Q9" s="85"/>
      <c r="R9" s="85"/>
      <c r="S9" s="30"/>
      <c r="T9" s="30"/>
      <c r="U9" s="30"/>
    </row>
    <row r="10" spans="1:21" ht="19.5">
      <c r="A10" s="33"/>
      <c r="B10" s="16"/>
      <c r="C10" s="33"/>
      <c r="D10" s="16"/>
      <c r="E10" s="29"/>
      <c r="F10" s="16"/>
      <c r="G10" s="16"/>
      <c r="H10" s="42"/>
      <c r="I10" s="16"/>
      <c r="J10" s="16"/>
      <c r="K10" s="32"/>
      <c r="L10" s="30"/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19.5">
      <c r="A11" s="33"/>
      <c r="B11" s="16"/>
      <c r="C11" s="33"/>
      <c r="D11" s="16"/>
      <c r="E11" s="42"/>
      <c r="F11" s="16"/>
      <c r="G11" s="16"/>
      <c r="H11" s="42"/>
      <c r="I11" s="16"/>
      <c r="J11" s="16"/>
      <c r="K11" s="32"/>
      <c r="L11" s="30"/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19.5">
      <c r="A12" s="33"/>
      <c r="B12" s="16"/>
      <c r="C12" s="33"/>
      <c r="D12" s="16"/>
      <c r="E12" s="42"/>
      <c r="F12" s="16"/>
      <c r="G12" s="16"/>
      <c r="H12" s="42"/>
      <c r="I12" s="16"/>
      <c r="J12" s="16"/>
      <c r="K12" s="32"/>
      <c r="L12" s="30"/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19.5">
      <c r="A13" s="33"/>
      <c r="B13" s="16"/>
      <c r="C13" s="33"/>
      <c r="D13" s="16"/>
      <c r="E13" s="42"/>
      <c r="F13" s="16"/>
      <c r="G13" s="16"/>
      <c r="H13" s="42"/>
      <c r="I13" s="16"/>
      <c r="J13" s="16"/>
      <c r="K13" s="32"/>
      <c r="L13" s="30"/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19.5">
      <c r="A14" s="33"/>
      <c r="B14" s="16"/>
      <c r="C14" s="33"/>
      <c r="D14" s="16"/>
      <c r="E14" s="42"/>
      <c r="F14" s="16"/>
      <c r="G14" s="16"/>
      <c r="H14" s="42"/>
      <c r="I14" s="16"/>
      <c r="J14" s="16"/>
      <c r="K14" s="32"/>
      <c r="L14" s="30"/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19.5">
      <c r="A15" s="33"/>
      <c r="B15" s="16"/>
      <c r="C15" s="33"/>
      <c r="D15" s="16"/>
      <c r="E15" s="42"/>
      <c r="F15" s="16"/>
      <c r="G15" s="16"/>
      <c r="H15" s="42"/>
      <c r="I15" s="16"/>
      <c r="J15" s="16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19.5">
      <c r="A16" s="37"/>
      <c r="B16" s="37"/>
      <c r="C16" s="37"/>
      <c r="D16" s="38"/>
      <c r="E16" s="42"/>
      <c r="F16" s="16"/>
      <c r="G16" s="16"/>
      <c r="H16" s="42"/>
      <c r="I16" s="16"/>
      <c r="J16" s="16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33">
      <c r="A17" s="37"/>
      <c r="B17" s="37"/>
      <c r="C17" s="37"/>
      <c r="D17" s="38"/>
      <c r="E17" s="1" t="s">
        <v>4</v>
      </c>
      <c r="F17" s="16"/>
      <c r="G17" s="16"/>
      <c r="H17" s="42"/>
      <c r="I17" s="16"/>
      <c r="J17" s="16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40"/>
      <c r="I18" s="13"/>
      <c r="J18" s="13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42"/>
      <c r="I19" s="16"/>
      <c r="J19" s="16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42"/>
      <c r="I20" s="16"/>
      <c r="J20" s="16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D21" s="16"/>
      <c r="E21" s="42"/>
      <c r="F21" s="16"/>
      <c r="G21" s="16"/>
      <c r="H21" s="42"/>
      <c r="I21" s="16"/>
      <c r="J21" s="16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D22" s="30"/>
      <c r="E22" s="32"/>
      <c r="F22" s="30"/>
      <c r="G22" s="30"/>
      <c r="H22" s="32"/>
      <c r="I22" s="30"/>
      <c r="J22" s="30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32"/>
      <c r="I24" s="30"/>
      <c r="J24" s="30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32"/>
      <c r="I25" s="30"/>
      <c r="J25" s="30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32"/>
      <c r="I26" s="45"/>
      <c r="J26" s="4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1">
    <mergeCell ref="A1:E6"/>
  </mergeCells>
  <hyperlinks>
    <hyperlink ref="E17" location="МЕНЮ!A1" display="Меню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E19"/>
  <sheetViews>
    <sheetView zoomScale="75" zoomScaleNormal="75" zoomScalePageLayoutView="0" workbookViewId="0" topLeftCell="A1">
      <selection activeCell="E19" sqref="E19"/>
    </sheetView>
  </sheetViews>
  <sheetFormatPr defaultColWidth="10.25390625" defaultRowHeight="12.75"/>
  <cols>
    <col min="1" max="1" width="38.00390625" style="87" customWidth="1"/>
    <col min="2" max="2" width="16.00390625" style="87" customWidth="1"/>
    <col min="3" max="3" width="36.625" style="87" customWidth="1"/>
    <col min="4" max="4" width="21.125" style="87" customWidth="1"/>
    <col min="5" max="5" width="41.375" style="87" customWidth="1"/>
    <col min="6" max="16384" width="10.25390625" style="87" customWidth="1"/>
  </cols>
  <sheetData>
    <row r="1" spans="1:5" ht="15.75">
      <c r="A1" s="100" t="s">
        <v>23</v>
      </c>
      <c r="B1" s="100"/>
      <c r="C1" s="100"/>
      <c r="D1" s="100"/>
      <c r="E1" s="100"/>
    </row>
    <row r="2" spans="1:5" ht="15.75">
      <c r="A2" s="100"/>
      <c r="B2" s="100"/>
      <c r="C2" s="100"/>
      <c r="D2" s="100"/>
      <c r="E2" s="100"/>
    </row>
    <row r="3" spans="1:5" ht="15.75">
      <c r="A3" s="100"/>
      <c r="B3" s="100"/>
      <c r="C3" s="100"/>
      <c r="D3" s="100"/>
      <c r="E3" s="100"/>
    </row>
    <row r="4" spans="1:5" ht="15.75">
      <c r="A4" s="100"/>
      <c r="B4" s="100"/>
      <c r="C4" s="100"/>
      <c r="D4" s="100"/>
      <c r="E4" s="100"/>
    </row>
    <row r="5" spans="1:5" ht="15.75">
      <c r="A5" s="100"/>
      <c r="B5" s="100"/>
      <c r="C5" s="100"/>
      <c r="D5" s="100"/>
      <c r="E5" s="100"/>
    </row>
    <row r="6" spans="1:5" ht="15.75">
      <c r="A6" s="100"/>
      <c r="B6" s="100"/>
      <c r="C6" s="100"/>
      <c r="D6" s="100"/>
      <c r="E6" s="100"/>
    </row>
    <row r="7" spans="1:5" s="88" customFormat="1" ht="15">
      <c r="A7" s="17"/>
      <c r="B7" s="17"/>
      <c r="C7" s="17"/>
      <c r="D7" s="17"/>
      <c r="E7" s="17"/>
    </row>
    <row r="8" spans="1:5" s="88" customFormat="1" ht="15">
      <c r="A8" s="17"/>
      <c r="B8" s="17"/>
      <c r="C8" s="17"/>
      <c r="D8" s="17"/>
      <c r="E8" s="17"/>
    </row>
    <row r="9" spans="1:5" ht="149.25">
      <c r="A9" s="81">
        <v>3.8</v>
      </c>
      <c r="B9" s="81" t="s">
        <v>16</v>
      </c>
      <c r="C9" s="81">
        <v>1.1</v>
      </c>
      <c r="D9" s="82" t="s">
        <v>2</v>
      </c>
      <c r="E9" s="83"/>
    </row>
    <row r="10" ht="15.75"/>
    <row r="11" ht="15.75">
      <c r="E11" s="89"/>
    </row>
    <row r="12" ht="15.75"/>
    <row r="13" ht="15.75"/>
    <row r="14" ht="15.75"/>
    <row r="15" ht="15.75"/>
    <row r="16" ht="15.75"/>
    <row r="17" ht="15.75"/>
    <row r="18" ht="15.75"/>
    <row r="19" ht="33">
      <c r="E19" s="1" t="s">
        <v>4</v>
      </c>
    </row>
  </sheetData>
  <sheetProtection/>
  <mergeCells count="1">
    <mergeCell ref="A1:E6"/>
  </mergeCells>
  <hyperlinks>
    <hyperlink ref="E19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1:U195"/>
  <sheetViews>
    <sheetView zoomScale="75" zoomScaleNormal="75" zoomScalePageLayoutView="0" workbookViewId="0" topLeftCell="A1">
      <selection activeCell="E19" sqref="E19"/>
    </sheetView>
  </sheetViews>
  <sheetFormatPr defaultColWidth="10.25390625" defaultRowHeight="12.75"/>
  <cols>
    <col min="1" max="1" width="38.25390625" style="48" customWidth="1"/>
    <col min="2" max="2" width="16.00390625" style="10" customWidth="1"/>
    <col min="3" max="3" width="36.625" style="48" customWidth="1"/>
    <col min="4" max="4" width="21.125" style="10" customWidth="1"/>
    <col min="5" max="5" width="47.375" style="10" customWidth="1"/>
    <col min="6" max="6" width="9.875" style="10" customWidth="1"/>
    <col min="7" max="7" width="7.00390625" style="10" customWidth="1"/>
    <col min="8" max="8" width="9.125" style="10" customWidth="1"/>
    <col min="9" max="9" width="9.875" style="10" customWidth="1"/>
    <col min="10" max="10" width="7.375" style="10" customWidth="1"/>
    <col min="11" max="11" width="9.625" style="10" customWidth="1"/>
    <col min="12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15.75" customHeight="1">
      <c r="A1" s="100" t="s">
        <v>24</v>
      </c>
      <c r="B1" s="100"/>
      <c r="C1" s="100"/>
      <c r="D1" s="100"/>
      <c r="E1" s="100"/>
      <c r="F1" s="9"/>
      <c r="G1" s="9"/>
      <c r="H1" s="9"/>
      <c r="I1" s="9"/>
      <c r="J1" s="9"/>
      <c r="K1" s="9"/>
    </row>
    <row r="2" spans="1:11" ht="15.75" customHeight="1">
      <c r="A2" s="100"/>
      <c r="B2" s="100"/>
      <c r="C2" s="100"/>
      <c r="D2" s="100"/>
      <c r="E2" s="100"/>
      <c r="F2" s="9"/>
      <c r="G2" s="9"/>
      <c r="H2" s="9"/>
      <c r="I2" s="9"/>
      <c r="J2" s="9"/>
      <c r="K2" s="9"/>
    </row>
    <row r="3" spans="1:11" ht="15.75" customHeight="1">
      <c r="A3" s="100"/>
      <c r="B3" s="100"/>
      <c r="C3" s="100"/>
      <c r="D3" s="100"/>
      <c r="E3" s="100"/>
      <c r="F3" s="9"/>
      <c r="G3" s="9"/>
      <c r="H3" s="9"/>
      <c r="I3" s="9"/>
      <c r="J3" s="9"/>
      <c r="K3" s="9"/>
    </row>
    <row r="4" spans="1:19" ht="15.75" customHeight="1">
      <c r="A4" s="100"/>
      <c r="B4" s="100"/>
      <c r="C4" s="100"/>
      <c r="D4" s="100"/>
      <c r="E4" s="100"/>
      <c r="F4" s="9"/>
      <c r="G4" s="9"/>
      <c r="H4" s="9"/>
      <c r="I4" s="9"/>
      <c r="J4" s="9"/>
      <c r="K4" s="9"/>
      <c r="L4" s="31"/>
      <c r="M4" s="31"/>
      <c r="N4" s="31"/>
      <c r="O4" s="31"/>
      <c r="P4" s="31"/>
      <c r="Q4" s="31"/>
      <c r="R4" s="31"/>
      <c r="S4" s="31"/>
    </row>
    <row r="5" spans="1:19" ht="15.75" customHeight="1">
      <c r="A5" s="100"/>
      <c r="B5" s="100"/>
      <c r="C5" s="100"/>
      <c r="D5" s="100"/>
      <c r="E5" s="100"/>
      <c r="F5" s="9"/>
      <c r="G5" s="9"/>
      <c r="H5" s="9"/>
      <c r="I5" s="9"/>
      <c r="J5" s="9"/>
      <c r="K5" s="9"/>
      <c r="L5" s="31"/>
      <c r="M5" s="31"/>
      <c r="N5" s="31"/>
      <c r="O5" s="31"/>
      <c r="P5" s="31"/>
      <c r="Q5" s="31"/>
      <c r="R5" s="31"/>
      <c r="S5" s="31"/>
    </row>
    <row r="6" spans="1:21" ht="15.75" customHeight="1">
      <c r="A6" s="100"/>
      <c r="B6" s="100"/>
      <c r="C6" s="100"/>
      <c r="D6" s="100"/>
      <c r="E6" s="100"/>
      <c r="F6" s="9"/>
      <c r="G6" s="9"/>
      <c r="H6" s="9"/>
      <c r="I6" s="9"/>
      <c r="J6" s="9"/>
      <c r="K6" s="9"/>
      <c r="L6" s="13"/>
      <c r="M6" s="13"/>
      <c r="N6" s="14"/>
      <c r="O6" s="79"/>
      <c r="P6" s="79"/>
      <c r="Q6" s="12"/>
      <c r="R6" s="12"/>
      <c r="S6" s="31"/>
      <c r="T6" s="30"/>
      <c r="U6" s="30"/>
    </row>
    <row r="7" spans="1:21" ht="15.75" customHeight="1">
      <c r="A7" s="80"/>
      <c r="B7" s="80"/>
      <c r="C7" s="80"/>
      <c r="D7" s="80"/>
      <c r="E7" s="80"/>
      <c r="F7" s="9"/>
      <c r="G7" s="9"/>
      <c r="H7" s="9"/>
      <c r="I7" s="9"/>
      <c r="J7" s="9"/>
      <c r="K7" s="9"/>
      <c r="L7" s="13"/>
      <c r="M7" s="13"/>
      <c r="N7" s="14"/>
      <c r="O7" s="79"/>
      <c r="P7" s="79"/>
      <c r="Q7" s="12"/>
      <c r="R7" s="12"/>
      <c r="S7" s="31"/>
      <c r="T7" s="30"/>
      <c r="U7" s="30"/>
    </row>
    <row r="8" spans="1:21" ht="15.75" customHeight="1">
      <c r="A8" s="80"/>
      <c r="B8" s="80"/>
      <c r="C8" s="80"/>
      <c r="D8" s="80"/>
      <c r="E8" s="80"/>
      <c r="F8" s="9"/>
      <c r="G8" s="9"/>
      <c r="H8" s="9"/>
      <c r="I8" s="9"/>
      <c r="J8" s="9"/>
      <c r="K8" s="9"/>
      <c r="L8" s="13"/>
      <c r="M8" s="13"/>
      <c r="N8" s="14"/>
      <c r="O8" s="79"/>
      <c r="P8" s="79"/>
      <c r="Q8" s="12"/>
      <c r="R8" s="12"/>
      <c r="S8" s="31"/>
      <c r="T8" s="30"/>
      <c r="U8" s="30"/>
    </row>
    <row r="9" spans="1:21" ht="129">
      <c r="A9" s="81">
        <v>5.3</v>
      </c>
      <c r="B9" s="90" t="s">
        <v>14</v>
      </c>
      <c r="C9" s="91">
        <v>0</v>
      </c>
      <c r="D9" s="82" t="s">
        <v>2</v>
      </c>
      <c r="E9" s="83"/>
      <c r="F9" s="84"/>
      <c r="G9" s="84"/>
      <c r="H9" s="84"/>
      <c r="I9" s="13"/>
      <c r="J9" s="13"/>
      <c r="K9" s="85"/>
      <c r="L9" s="85"/>
      <c r="M9" s="85"/>
      <c r="N9" s="86"/>
      <c r="O9" s="86"/>
      <c r="P9" s="85"/>
      <c r="Q9" s="85"/>
      <c r="R9" s="85"/>
      <c r="S9" s="30"/>
      <c r="T9" s="30"/>
      <c r="U9" s="30"/>
    </row>
    <row r="10" spans="1:21" ht="19.5">
      <c r="A10" s="33"/>
      <c r="B10" s="16"/>
      <c r="C10" s="33"/>
      <c r="D10" s="16"/>
      <c r="E10" s="42"/>
      <c r="F10" s="16"/>
      <c r="G10" s="16"/>
      <c r="H10" s="42"/>
      <c r="I10" s="16"/>
      <c r="J10" s="16"/>
      <c r="K10" s="32"/>
      <c r="L10" s="30"/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19.5">
      <c r="A11" s="33"/>
      <c r="B11" s="16"/>
      <c r="C11" s="33"/>
      <c r="D11" s="16"/>
      <c r="E11" s="29"/>
      <c r="F11" s="16"/>
      <c r="G11" s="16"/>
      <c r="H11" s="42"/>
      <c r="I11" s="16"/>
      <c r="J11" s="16"/>
      <c r="K11" s="32"/>
      <c r="L11" s="30"/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19.5">
      <c r="A12" s="33"/>
      <c r="B12" s="16"/>
      <c r="C12" s="33"/>
      <c r="D12" s="16"/>
      <c r="E12" s="42"/>
      <c r="F12" s="16"/>
      <c r="G12" s="16"/>
      <c r="H12" s="42"/>
      <c r="I12" s="16"/>
      <c r="J12" s="16"/>
      <c r="K12" s="32"/>
      <c r="L12" s="30"/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19.5">
      <c r="A13" s="33"/>
      <c r="B13" s="16"/>
      <c r="C13" s="33"/>
      <c r="D13" s="16"/>
      <c r="E13" s="42"/>
      <c r="F13" s="16"/>
      <c r="G13" s="16"/>
      <c r="H13" s="42"/>
      <c r="I13" s="16"/>
      <c r="J13" s="16"/>
      <c r="K13" s="32"/>
      <c r="L13" s="30"/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19.5">
      <c r="A14" s="33"/>
      <c r="B14" s="16"/>
      <c r="C14" s="33"/>
      <c r="D14" s="16"/>
      <c r="E14" s="42"/>
      <c r="F14" s="16"/>
      <c r="G14" s="16"/>
      <c r="H14" s="42"/>
      <c r="I14" s="16"/>
      <c r="J14" s="16"/>
      <c r="K14" s="32"/>
      <c r="L14" s="30"/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19.5">
      <c r="A15" s="33"/>
      <c r="B15" s="16"/>
      <c r="C15" s="33"/>
      <c r="D15" s="16"/>
      <c r="E15" s="42"/>
      <c r="F15" s="16"/>
      <c r="G15" s="16"/>
      <c r="H15" s="42"/>
      <c r="I15" s="16"/>
      <c r="J15" s="16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19.5">
      <c r="A16" s="37"/>
      <c r="B16" s="37"/>
      <c r="C16" s="37"/>
      <c r="D16" s="38"/>
      <c r="E16" s="42"/>
      <c r="F16" s="16"/>
      <c r="G16" s="16"/>
      <c r="H16" s="42"/>
      <c r="I16" s="16"/>
      <c r="J16" s="16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E17" s="42"/>
      <c r="F17" s="16"/>
      <c r="G17" s="16"/>
      <c r="H17" s="42"/>
      <c r="I17" s="16"/>
      <c r="J17" s="16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40"/>
      <c r="I18" s="13"/>
      <c r="J18" s="13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33">
      <c r="A19" s="17"/>
      <c r="B19" s="11"/>
      <c r="C19" s="17"/>
      <c r="D19" s="38"/>
      <c r="E19" s="1" t="s">
        <v>4</v>
      </c>
      <c r="F19" s="16"/>
      <c r="G19" s="16"/>
      <c r="H19" s="42"/>
      <c r="I19" s="16"/>
      <c r="J19" s="16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42"/>
      <c r="I20" s="16"/>
      <c r="J20" s="16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D21" s="16"/>
      <c r="E21" s="42"/>
      <c r="F21" s="16"/>
      <c r="G21" s="16"/>
      <c r="H21" s="42"/>
      <c r="I21" s="16"/>
      <c r="J21" s="16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D22" s="30"/>
      <c r="E22" s="32"/>
      <c r="F22" s="30"/>
      <c r="G22" s="30"/>
      <c r="H22" s="32"/>
      <c r="I22" s="30"/>
      <c r="J22" s="30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32"/>
      <c r="I24" s="30"/>
      <c r="J24" s="30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32"/>
      <c r="I25" s="30"/>
      <c r="J25" s="30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32"/>
      <c r="I26" s="45"/>
      <c r="J26" s="4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1">
    <mergeCell ref="A1:E6"/>
  </mergeCells>
  <hyperlinks>
    <hyperlink ref="E19" location="МЕНЮ!A1" display="Мен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U195"/>
  <sheetViews>
    <sheetView zoomScale="75" zoomScaleNormal="75" zoomScalePageLayoutView="0" workbookViewId="0" topLeftCell="A1">
      <selection activeCell="E20" sqref="E20"/>
    </sheetView>
  </sheetViews>
  <sheetFormatPr defaultColWidth="10.25390625" defaultRowHeight="12.75"/>
  <cols>
    <col min="1" max="1" width="38.25390625" style="48" customWidth="1"/>
    <col min="2" max="2" width="16.00390625" style="10" customWidth="1"/>
    <col min="3" max="3" width="36.625" style="48" customWidth="1"/>
    <col min="4" max="4" width="21.125" style="10" customWidth="1"/>
    <col min="5" max="5" width="47.375" style="10" customWidth="1"/>
    <col min="6" max="6" width="9.875" style="10" customWidth="1"/>
    <col min="7" max="7" width="7.00390625" style="10" customWidth="1"/>
    <col min="8" max="8" width="9.125" style="10" customWidth="1"/>
    <col min="9" max="9" width="9.875" style="10" customWidth="1"/>
    <col min="10" max="10" width="7.375" style="10" customWidth="1"/>
    <col min="11" max="11" width="9.625" style="10" customWidth="1"/>
    <col min="12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15.75" customHeight="1">
      <c r="A1" s="100" t="s">
        <v>24</v>
      </c>
      <c r="B1" s="100"/>
      <c r="C1" s="100"/>
      <c r="D1" s="100"/>
      <c r="E1" s="100"/>
      <c r="F1" s="9"/>
      <c r="G1" s="9"/>
      <c r="H1" s="9"/>
      <c r="I1" s="9"/>
      <c r="J1" s="9"/>
      <c r="K1" s="9"/>
    </row>
    <row r="2" spans="1:11" ht="15.75" customHeight="1">
      <c r="A2" s="100"/>
      <c r="B2" s="100"/>
      <c r="C2" s="100"/>
      <c r="D2" s="100"/>
      <c r="E2" s="100"/>
      <c r="F2" s="9"/>
      <c r="G2" s="9"/>
      <c r="H2" s="9"/>
      <c r="I2" s="9"/>
      <c r="J2" s="9"/>
      <c r="K2" s="9"/>
    </row>
    <row r="3" spans="1:11" ht="15.75" customHeight="1">
      <c r="A3" s="100"/>
      <c r="B3" s="100"/>
      <c r="C3" s="100"/>
      <c r="D3" s="100"/>
      <c r="E3" s="100"/>
      <c r="F3" s="9"/>
      <c r="G3" s="9"/>
      <c r="H3" s="9"/>
      <c r="I3" s="9"/>
      <c r="J3" s="9"/>
      <c r="K3" s="9"/>
    </row>
    <row r="4" spans="1:19" ht="15.75" customHeight="1">
      <c r="A4" s="100"/>
      <c r="B4" s="100"/>
      <c r="C4" s="100"/>
      <c r="D4" s="100"/>
      <c r="E4" s="100"/>
      <c r="F4" s="9"/>
      <c r="G4" s="9"/>
      <c r="H4" s="9"/>
      <c r="I4" s="9"/>
      <c r="J4" s="9"/>
      <c r="K4" s="9"/>
      <c r="L4" s="31"/>
      <c r="M4" s="31"/>
      <c r="N4" s="31"/>
      <c r="O4" s="31"/>
      <c r="P4" s="31"/>
      <c r="Q4" s="31"/>
      <c r="R4" s="31"/>
      <c r="S4" s="31"/>
    </row>
    <row r="5" spans="1:19" ht="15.75" customHeight="1">
      <c r="A5" s="100"/>
      <c r="B5" s="100"/>
      <c r="C5" s="100"/>
      <c r="D5" s="100"/>
      <c r="E5" s="100"/>
      <c r="F5" s="9"/>
      <c r="G5" s="9"/>
      <c r="H5" s="9"/>
      <c r="I5" s="9"/>
      <c r="J5" s="9"/>
      <c r="K5" s="9"/>
      <c r="L5" s="31"/>
      <c r="M5" s="31"/>
      <c r="N5" s="31"/>
      <c r="O5" s="31"/>
      <c r="P5" s="31"/>
      <c r="Q5" s="31"/>
      <c r="R5" s="31"/>
      <c r="S5" s="31"/>
    </row>
    <row r="6" spans="1:21" ht="15.75" customHeight="1">
      <c r="A6" s="100"/>
      <c r="B6" s="100"/>
      <c r="C6" s="100"/>
      <c r="D6" s="100"/>
      <c r="E6" s="100"/>
      <c r="F6" s="9"/>
      <c r="G6" s="9"/>
      <c r="H6" s="9"/>
      <c r="I6" s="9"/>
      <c r="J6" s="9"/>
      <c r="K6" s="9"/>
      <c r="L6" s="13"/>
      <c r="M6" s="13"/>
      <c r="N6" s="14"/>
      <c r="O6" s="79"/>
      <c r="P6" s="79"/>
      <c r="Q6" s="12"/>
      <c r="R6" s="12"/>
      <c r="S6" s="31"/>
      <c r="T6" s="30"/>
      <c r="U6" s="30"/>
    </row>
    <row r="7" spans="1:21" ht="15.75" customHeight="1">
      <c r="A7" s="80"/>
      <c r="B7" s="80"/>
      <c r="C7" s="80"/>
      <c r="D7" s="80"/>
      <c r="E7" s="80"/>
      <c r="F7" s="9"/>
      <c r="G7" s="9"/>
      <c r="H7" s="9"/>
      <c r="I7" s="9"/>
      <c r="J7" s="9"/>
      <c r="K7" s="9"/>
      <c r="L7" s="13"/>
      <c r="M7" s="13"/>
      <c r="N7" s="14"/>
      <c r="O7" s="79"/>
      <c r="P7" s="79"/>
      <c r="Q7" s="12"/>
      <c r="R7" s="12"/>
      <c r="S7" s="31"/>
      <c r="T7" s="30"/>
      <c r="U7" s="30"/>
    </row>
    <row r="8" spans="1:21" ht="15.75" customHeight="1">
      <c r="A8" s="80"/>
      <c r="B8" s="80"/>
      <c r="C8" s="80"/>
      <c r="D8" s="80"/>
      <c r="E8" s="80"/>
      <c r="F8" s="9"/>
      <c r="G8" s="9"/>
      <c r="H8" s="9"/>
      <c r="I8" s="9"/>
      <c r="J8" s="9"/>
      <c r="K8" s="9"/>
      <c r="L8" s="13"/>
      <c r="M8" s="13"/>
      <c r="N8" s="14"/>
      <c r="O8" s="79"/>
      <c r="P8" s="79"/>
      <c r="Q8" s="12"/>
      <c r="R8" s="12"/>
      <c r="S8" s="31"/>
      <c r="T8" s="30"/>
      <c r="U8" s="30"/>
    </row>
    <row r="9" spans="1:21" ht="149.25">
      <c r="A9" s="81">
        <v>4.5</v>
      </c>
      <c r="B9" s="90" t="s">
        <v>14</v>
      </c>
      <c r="C9" s="81">
        <v>0.6</v>
      </c>
      <c r="D9" s="82" t="s">
        <v>2</v>
      </c>
      <c r="E9" s="92"/>
      <c r="F9" s="84"/>
      <c r="G9" s="84"/>
      <c r="H9" s="84"/>
      <c r="I9" s="13"/>
      <c r="J9" s="13"/>
      <c r="K9" s="85"/>
      <c r="L9" s="85"/>
      <c r="M9" s="85"/>
      <c r="N9" s="86"/>
      <c r="O9" s="86"/>
      <c r="P9" s="85"/>
      <c r="Q9" s="85"/>
      <c r="R9" s="85"/>
      <c r="S9" s="30"/>
      <c r="T9" s="30"/>
      <c r="U9" s="30"/>
    </row>
    <row r="10" spans="1:21" ht="19.5">
      <c r="A10" s="33"/>
      <c r="B10" s="16"/>
      <c r="C10" s="33"/>
      <c r="D10" s="16"/>
      <c r="E10" s="42"/>
      <c r="F10" s="16"/>
      <c r="G10" s="16"/>
      <c r="H10" s="42"/>
      <c r="I10" s="16"/>
      <c r="J10" s="16"/>
      <c r="K10" s="32"/>
      <c r="L10" s="30"/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19.5">
      <c r="A11" s="33"/>
      <c r="B11" s="16"/>
      <c r="C11" s="33"/>
      <c r="D11" s="16"/>
      <c r="E11" s="42"/>
      <c r="F11" s="16"/>
      <c r="G11" s="16"/>
      <c r="H11" s="42"/>
      <c r="I11" s="16"/>
      <c r="J11" s="16"/>
      <c r="K11" s="32"/>
      <c r="L11" s="30"/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19.5">
      <c r="A12" s="33"/>
      <c r="B12" s="16"/>
      <c r="C12" s="33"/>
      <c r="D12" s="16"/>
      <c r="E12" s="42"/>
      <c r="F12" s="16"/>
      <c r="G12" s="16"/>
      <c r="H12" s="42"/>
      <c r="I12" s="16"/>
      <c r="J12" s="16"/>
      <c r="K12" s="32"/>
      <c r="L12" s="30"/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19.5">
      <c r="A13" s="33"/>
      <c r="B13" s="16"/>
      <c r="C13" s="33"/>
      <c r="D13" s="16"/>
      <c r="E13" s="42"/>
      <c r="F13" s="16"/>
      <c r="G13" s="16"/>
      <c r="H13" s="42"/>
      <c r="I13" s="16"/>
      <c r="J13" s="16"/>
      <c r="K13" s="32"/>
      <c r="L13" s="30"/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19.5">
      <c r="A14" s="33"/>
      <c r="B14" s="16"/>
      <c r="C14" s="33"/>
      <c r="D14" s="16"/>
      <c r="E14" s="42"/>
      <c r="F14" s="16"/>
      <c r="G14" s="16"/>
      <c r="H14" s="42"/>
      <c r="I14" s="16"/>
      <c r="J14" s="16"/>
      <c r="K14" s="32"/>
      <c r="L14" s="30"/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19.5">
      <c r="A15" s="33"/>
      <c r="B15" s="16"/>
      <c r="C15" s="33"/>
      <c r="D15" s="16"/>
      <c r="E15" s="42"/>
      <c r="F15" s="16"/>
      <c r="G15" s="16"/>
      <c r="H15" s="42"/>
      <c r="I15" s="16"/>
      <c r="J15" s="16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19.5">
      <c r="A16" s="37"/>
      <c r="B16" s="37"/>
      <c r="C16" s="37"/>
      <c r="D16" s="38"/>
      <c r="E16" s="42"/>
      <c r="F16" s="16"/>
      <c r="G16" s="16"/>
      <c r="H16" s="42"/>
      <c r="I16" s="16"/>
      <c r="J16" s="16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E17" s="42"/>
      <c r="F17" s="16"/>
      <c r="G17" s="16"/>
      <c r="H17" s="42"/>
      <c r="I17" s="16"/>
      <c r="J17" s="16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40"/>
      <c r="I18" s="13"/>
      <c r="J18" s="13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42"/>
      <c r="I19" s="16"/>
      <c r="J19" s="16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33">
      <c r="A20" s="33"/>
      <c r="B20" s="11"/>
      <c r="C20" s="33"/>
      <c r="D20" s="16"/>
      <c r="E20" s="1" t="s">
        <v>4</v>
      </c>
      <c r="F20" s="16"/>
      <c r="G20" s="16"/>
      <c r="H20" s="42"/>
      <c r="I20" s="16"/>
      <c r="J20" s="16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D21" s="16"/>
      <c r="E21" s="42"/>
      <c r="F21" s="16"/>
      <c r="G21" s="16"/>
      <c r="H21" s="42"/>
      <c r="I21" s="16"/>
      <c r="J21" s="16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D22" s="30"/>
      <c r="E22" s="32"/>
      <c r="F22" s="30"/>
      <c r="G22" s="30"/>
      <c r="H22" s="32"/>
      <c r="I22" s="30"/>
      <c r="J22" s="30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32"/>
      <c r="I24" s="30"/>
      <c r="J24" s="30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32"/>
      <c r="I25" s="30"/>
      <c r="J25" s="30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32"/>
      <c r="I26" s="45"/>
      <c r="J26" s="4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1">
    <mergeCell ref="A1:E6"/>
  </mergeCells>
  <hyperlinks>
    <hyperlink ref="E20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U195"/>
  <sheetViews>
    <sheetView zoomScale="75" zoomScaleNormal="75" zoomScalePageLayoutView="0" workbookViewId="0" topLeftCell="A1">
      <selection activeCell="C21" sqref="C21"/>
    </sheetView>
  </sheetViews>
  <sheetFormatPr defaultColWidth="10.25390625" defaultRowHeight="12.75"/>
  <cols>
    <col min="1" max="1" width="46.375" style="48" customWidth="1"/>
    <col min="2" max="2" width="16.00390625" style="10" customWidth="1"/>
    <col min="3" max="3" width="36.625" style="48" customWidth="1"/>
    <col min="4" max="4" width="21.125" style="10" customWidth="1"/>
    <col min="5" max="5" width="48.75390625" style="10" customWidth="1"/>
    <col min="6" max="6" width="9.875" style="10" customWidth="1"/>
    <col min="7" max="7" width="7.00390625" style="10" customWidth="1"/>
    <col min="8" max="8" width="9.125" style="10" customWidth="1"/>
    <col min="9" max="9" width="9.875" style="10" customWidth="1"/>
    <col min="10" max="10" width="7.375" style="10" customWidth="1"/>
    <col min="11" max="11" width="9.625" style="10" customWidth="1"/>
    <col min="12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15.75" customHeight="1">
      <c r="A1" s="100" t="s">
        <v>25</v>
      </c>
      <c r="B1" s="100"/>
      <c r="C1" s="100"/>
      <c r="D1" s="100"/>
      <c r="E1" s="100"/>
      <c r="F1" s="9"/>
      <c r="G1" s="9"/>
      <c r="H1" s="9"/>
      <c r="I1" s="9"/>
      <c r="J1" s="9"/>
      <c r="K1" s="9"/>
    </row>
    <row r="2" spans="1:11" ht="15.75" customHeight="1">
      <c r="A2" s="100"/>
      <c r="B2" s="100"/>
      <c r="C2" s="100"/>
      <c r="D2" s="100"/>
      <c r="E2" s="100"/>
      <c r="F2" s="9"/>
      <c r="G2" s="9"/>
      <c r="H2" s="9"/>
      <c r="I2" s="9"/>
      <c r="J2" s="9"/>
      <c r="K2" s="9"/>
    </row>
    <row r="3" spans="1:11" ht="15.75" customHeight="1">
      <c r="A3" s="100"/>
      <c r="B3" s="100"/>
      <c r="C3" s="100"/>
      <c r="D3" s="100"/>
      <c r="E3" s="100"/>
      <c r="F3" s="9"/>
      <c r="G3" s="9"/>
      <c r="H3" s="9"/>
      <c r="I3" s="9"/>
      <c r="J3" s="9"/>
      <c r="K3" s="9"/>
    </row>
    <row r="4" spans="1:19" ht="15.75" customHeight="1">
      <c r="A4" s="100"/>
      <c r="B4" s="100"/>
      <c r="C4" s="100"/>
      <c r="D4" s="100"/>
      <c r="E4" s="100"/>
      <c r="F4" s="9"/>
      <c r="G4" s="9"/>
      <c r="H4" s="9"/>
      <c r="I4" s="9"/>
      <c r="J4" s="9"/>
      <c r="K4" s="9"/>
      <c r="L4" s="31"/>
      <c r="M4" s="31"/>
      <c r="N4" s="31"/>
      <c r="O4" s="31"/>
      <c r="P4" s="31"/>
      <c r="Q4" s="31"/>
      <c r="R4" s="31"/>
      <c r="S4" s="31"/>
    </row>
    <row r="5" spans="1:19" ht="15.75" customHeight="1">
      <c r="A5" s="100"/>
      <c r="B5" s="100"/>
      <c r="C5" s="100"/>
      <c r="D5" s="100"/>
      <c r="E5" s="100"/>
      <c r="F5" s="9"/>
      <c r="G5" s="9"/>
      <c r="H5" s="9"/>
      <c r="I5" s="9"/>
      <c r="J5" s="9"/>
      <c r="K5" s="9"/>
      <c r="L5" s="31"/>
      <c r="M5" s="31"/>
      <c r="N5" s="31"/>
      <c r="O5" s="31"/>
      <c r="P5" s="31"/>
      <c r="Q5" s="31"/>
      <c r="R5" s="31"/>
      <c r="S5" s="31"/>
    </row>
    <row r="6" spans="1:21" ht="15.75" customHeight="1">
      <c r="A6" s="100"/>
      <c r="B6" s="100"/>
      <c r="C6" s="100"/>
      <c r="D6" s="100"/>
      <c r="E6" s="100"/>
      <c r="F6" s="9"/>
      <c r="G6" s="9"/>
      <c r="H6" s="9"/>
      <c r="I6" s="9"/>
      <c r="J6" s="9"/>
      <c r="K6" s="9"/>
      <c r="L6" s="13"/>
      <c r="M6" s="13"/>
      <c r="N6" s="14"/>
      <c r="O6" s="79"/>
      <c r="P6" s="79"/>
      <c r="Q6" s="12"/>
      <c r="R6" s="12"/>
      <c r="S6" s="31"/>
      <c r="T6" s="30"/>
      <c r="U6" s="30"/>
    </row>
    <row r="7" spans="1:21" ht="15.75" customHeight="1">
      <c r="A7" s="80"/>
      <c r="B7" s="80"/>
      <c r="C7" s="80"/>
      <c r="D7" s="80"/>
      <c r="E7" s="80"/>
      <c r="F7" s="9"/>
      <c r="G7" s="9"/>
      <c r="H7" s="9"/>
      <c r="I7" s="9"/>
      <c r="J7" s="9"/>
      <c r="K7" s="9"/>
      <c r="L7" s="13"/>
      <c r="M7" s="13"/>
      <c r="N7" s="14"/>
      <c r="O7" s="79"/>
      <c r="P7" s="79"/>
      <c r="Q7" s="12"/>
      <c r="R7" s="12"/>
      <c r="S7" s="31"/>
      <c r="T7" s="30"/>
      <c r="U7" s="30"/>
    </row>
    <row r="8" spans="1:21" ht="15.75" customHeight="1">
      <c r="A8" s="80"/>
      <c r="B8" s="80"/>
      <c r="C8" s="80"/>
      <c r="D8" s="80"/>
      <c r="E8" s="80"/>
      <c r="F8" s="9"/>
      <c r="G8" s="9"/>
      <c r="H8" s="9"/>
      <c r="I8" s="9"/>
      <c r="J8" s="9"/>
      <c r="K8" s="9"/>
      <c r="L8" s="13"/>
      <c r="M8" s="13"/>
      <c r="N8" s="14"/>
      <c r="O8" s="79"/>
      <c r="P8" s="79"/>
      <c r="Q8" s="12"/>
      <c r="R8" s="12"/>
      <c r="S8" s="31"/>
      <c r="T8" s="30"/>
      <c r="U8" s="30"/>
    </row>
    <row r="9" spans="1:21" ht="149.25">
      <c r="A9" s="93">
        <v>0.5</v>
      </c>
      <c r="B9" s="90" t="s">
        <v>18</v>
      </c>
      <c r="C9" s="91">
        <v>5</v>
      </c>
      <c r="D9" s="82" t="s">
        <v>2</v>
      </c>
      <c r="E9" s="92"/>
      <c r="F9" s="84"/>
      <c r="G9" s="84"/>
      <c r="H9" s="84"/>
      <c r="I9" s="13"/>
      <c r="J9" s="13"/>
      <c r="K9" s="85"/>
      <c r="L9" s="85"/>
      <c r="M9" s="85"/>
      <c r="N9" s="86"/>
      <c r="O9" s="86"/>
      <c r="P9" s="85"/>
      <c r="Q9" s="85"/>
      <c r="R9" s="85"/>
      <c r="S9" s="30"/>
      <c r="T9" s="30"/>
      <c r="U9" s="30"/>
    </row>
    <row r="10" spans="1:21" ht="19.5">
      <c r="A10" s="33"/>
      <c r="B10" s="16"/>
      <c r="C10" s="33"/>
      <c r="D10" s="16"/>
      <c r="E10" s="42"/>
      <c r="F10" s="16"/>
      <c r="G10" s="16"/>
      <c r="H10" s="42"/>
      <c r="I10" s="16"/>
      <c r="J10" s="16"/>
      <c r="K10" s="32"/>
      <c r="L10" s="30"/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19.5">
      <c r="A11" s="33"/>
      <c r="B11" s="16"/>
      <c r="C11" s="33"/>
      <c r="D11" s="16"/>
      <c r="E11" s="42"/>
      <c r="F11" s="16"/>
      <c r="G11" s="16"/>
      <c r="H11" s="42"/>
      <c r="I11" s="16"/>
      <c r="J11" s="16"/>
      <c r="K11" s="32"/>
      <c r="L11" s="30"/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19.5">
      <c r="A12" s="33"/>
      <c r="B12" s="16"/>
      <c r="C12" s="33"/>
      <c r="D12" s="16"/>
      <c r="E12" s="94"/>
      <c r="F12" s="16"/>
      <c r="G12" s="16"/>
      <c r="H12" s="42"/>
      <c r="I12" s="16"/>
      <c r="J12" s="16"/>
      <c r="K12" s="32"/>
      <c r="L12" s="30"/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19.5">
      <c r="A13" s="33"/>
      <c r="B13" s="16"/>
      <c r="C13" s="33"/>
      <c r="D13" s="16"/>
      <c r="E13" s="42"/>
      <c r="F13" s="16"/>
      <c r="G13" s="16"/>
      <c r="H13" s="42"/>
      <c r="I13" s="16"/>
      <c r="J13" s="16"/>
      <c r="K13" s="32"/>
      <c r="L13" s="30"/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19.5">
      <c r="A14" s="33"/>
      <c r="B14" s="16"/>
      <c r="C14" s="33"/>
      <c r="D14" s="16"/>
      <c r="E14" s="42"/>
      <c r="F14" s="16"/>
      <c r="G14" s="16"/>
      <c r="H14" s="42"/>
      <c r="I14" s="16"/>
      <c r="J14" s="16"/>
      <c r="K14" s="32"/>
      <c r="L14" s="30"/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19.5">
      <c r="A15" s="33"/>
      <c r="B15" s="16"/>
      <c r="C15" s="33"/>
      <c r="D15" s="16"/>
      <c r="E15" s="42"/>
      <c r="F15" s="16"/>
      <c r="G15" s="16"/>
      <c r="H15" s="42"/>
      <c r="I15" s="16"/>
      <c r="J15" s="16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19.5">
      <c r="A16" s="37"/>
      <c r="B16" s="37"/>
      <c r="C16" s="37"/>
      <c r="D16" s="38"/>
      <c r="E16" s="42"/>
      <c r="F16" s="16"/>
      <c r="G16" s="16"/>
      <c r="H16" s="42"/>
      <c r="I16" s="16"/>
      <c r="J16" s="16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E17" s="42"/>
      <c r="F17" s="16"/>
      <c r="G17" s="16"/>
      <c r="H17" s="42"/>
      <c r="I17" s="16"/>
      <c r="J17" s="16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40"/>
      <c r="I18" s="13"/>
      <c r="J18" s="13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42"/>
      <c r="I19" s="16"/>
      <c r="J19" s="16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33">
      <c r="A20" s="33"/>
      <c r="B20" s="11"/>
      <c r="C20" s="33"/>
      <c r="D20" s="16"/>
      <c r="E20" s="1" t="s">
        <v>4</v>
      </c>
      <c r="F20" s="16"/>
      <c r="G20" s="16"/>
      <c r="H20" s="42"/>
      <c r="I20" s="16"/>
      <c r="J20" s="16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D21" s="16"/>
      <c r="E21" s="42"/>
      <c r="F21" s="16"/>
      <c r="G21" s="16"/>
      <c r="H21" s="42"/>
      <c r="I21" s="16"/>
      <c r="J21" s="16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D22" s="30"/>
      <c r="E22" s="32"/>
      <c r="F22" s="30"/>
      <c r="G22" s="30"/>
      <c r="H22" s="32"/>
      <c r="I22" s="30"/>
      <c r="J22" s="30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32"/>
      <c r="I24" s="30"/>
      <c r="J24" s="30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32"/>
      <c r="I25" s="30"/>
      <c r="J25" s="30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32"/>
      <c r="I26" s="45"/>
      <c r="J26" s="4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1">
    <mergeCell ref="A1:E6"/>
  </mergeCells>
  <hyperlinks>
    <hyperlink ref="E20" location="МЕНЮ!A1" display="Мен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11"/>
  </sheetPr>
  <dimension ref="A1:U195"/>
  <sheetViews>
    <sheetView zoomScale="75" zoomScaleNormal="75" zoomScalePageLayoutView="0" workbookViewId="0" topLeftCell="A1">
      <selection activeCell="A22" sqref="A21:A22"/>
    </sheetView>
  </sheetViews>
  <sheetFormatPr defaultColWidth="10.25390625" defaultRowHeight="12.75"/>
  <cols>
    <col min="1" max="1" width="56.00390625" style="48" customWidth="1"/>
    <col min="2" max="2" width="10.875" style="10" customWidth="1"/>
    <col min="3" max="3" width="42.25390625" style="48" customWidth="1"/>
    <col min="4" max="4" width="16.75390625" style="10" customWidth="1"/>
    <col min="5" max="5" width="40.875" style="10" customWidth="1"/>
    <col min="6" max="6" width="9.875" style="10" customWidth="1"/>
    <col min="7" max="7" width="7.00390625" style="10" customWidth="1"/>
    <col min="8" max="8" width="9.125" style="10" customWidth="1"/>
    <col min="9" max="9" width="9.875" style="10" customWidth="1"/>
    <col min="10" max="10" width="7.375" style="10" customWidth="1"/>
    <col min="11" max="11" width="9.625" style="10" customWidth="1"/>
    <col min="12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15.75" customHeight="1">
      <c r="A1" s="100" t="s">
        <v>25</v>
      </c>
      <c r="B1" s="100"/>
      <c r="C1" s="100"/>
      <c r="D1" s="100"/>
      <c r="E1" s="100"/>
      <c r="F1" s="9"/>
      <c r="G1" s="9"/>
      <c r="H1" s="9"/>
      <c r="I1" s="9"/>
      <c r="J1" s="9"/>
      <c r="K1" s="9"/>
    </row>
    <row r="2" spans="1:11" ht="15.75" customHeight="1">
      <c r="A2" s="100"/>
      <c r="B2" s="100"/>
      <c r="C2" s="100"/>
      <c r="D2" s="100"/>
      <c r="E2" s="100"/>
      <c r="F2" s="9"/>
      <c r="G2" s="9"/>
      <c r="H2" s="9"/>
      <c r="I2" s="9"/>
      <c r="J2" s="9"/>
      <c r="K2" s="9"/>
    </row>
    <row r="3" spans="1:11" ht="15.75" customHeight="1">
      <c r="A3" s="100"/>
      <c r="B3" s="100"/>
      <c r="C3" s="100"/>
      <c r="D3" s="100"/>
      <c r="E3" s="100"/>
      <c r="F3" s="9"/>
      <c r="G3" s="9"/>
      <c r="H3" s="9"/>
      <c r="I3" s="9"/>
      <c r="J3" s="9"/>
      <c r="K3" s="9"/>
    </row>
    <row r="4" spans="1:19" ht="15.75" customHeight="1">
      <c r="A4" s="100"/>
      <c r="B4" s="100"/>
      <c r="C4" s="100"/>
      <c r="D4" s="100"/>
      <c r="E4" s="100"/>
      <c r="F4" s="9"/>
      <c r="G4" s="9"/>
      <c r="H4" s="9"/>
      <c r="I4" s="9"/>
      <c r="J4" s="9"/>
      <c r="K4" s="9"/>
      <c r="L4" s="31"/>
      <c r="M4" s="31"/>
      <c r="N4" s="31"/>
      <c r="O4" s="31"/>
      <c r="P4" s="31"/>
      <c r="Q4" s="31"/>
      <c r="R4" s="31"/>
      <c r="S4" s="31"/>
    </row>
    <row r="5" spans="1:19" ht="15.75" customHeight="1">
      <c r="A5" s="100"/>
      <c r="B5" s="100"/>
      <c r="C5" s="100"/>
      <c r="D5" s="100"/>
      <c r="E5" s="100"/>
      <c r="F5" s="9"/>
      <c r="G5" s="9"/>
      <c r="H5" s="9"/>
      <c r="I5" s="9"/>
      <c r="J5" s="9"/>
      <c r="K5" s="9"/>
      <c r="L5" s="31"/>
      <c r="M5" s="31"/>
      <c r="N5" s="31"/>
      <c r="O5" s="31"/>
      <c r="P5" s="31"/>
      <c r="Q5" s="31"/>
      <c r="R5" s="31"/>
      <c r="S5" s="31"/>
    </row>
    <row r="6" spans="1:21" ht="15.75" customHeight="1">
      <c r="A6" s="100"/>
      <c r="B6" s="100"/>
      <c r="C6" s="100"/>
      <c r="D6" s="100"/>
      <c r="E6" s="100"/>
      <c r="F6" s="9"/>
      <c r="G6" s="9"/>
      <c r="H6" s="9"/>
      <c r="I6" s="9"/>
      <c r="J6" s="9"/>
      <c r="K6" s="9"/>
      <c r="L6" s="13"/>
      <c r="M6" s="13"/>
      <c r="N6" s="14"/>
      <c r="O6" s="79"/>
      <c r="P6" s="79"/>
      <c r="Q6" s="12"/>
      <c r="R6" s="12"/>
      <c r="S6" s="31"/>
      <c r="T6" s="30"/>
      <c r="U6" s="30"/>
    </row>
    <row r="7" spans="1:21" ht="15.75" customHeight="1">
      <c r="A7" s="80"/>
      <c r="B7" s="80"/>
      <c r="C7" s="80"/>
      <c r="D7" s="80"/>
      <c r="E7" s="80"/>
      <c r="F7" s="9"/>
      <c r="G7" s="9"/>
      <c r="H7" s="9"/>
      <c r="I7" s="9"/>
      <c r="J7" s="9"/>
      <c r="K7" s="9"/>
      <c r="L7" s="13"/>
      <c r="M7" s="13"/>
      <c r="N7" s="14"/>
      <c r="O7" s="79"/>
      <c r="P7" s="79"/>
      <c r="Q7" s="12"/>
      <c r="R7" s="12"/>
      <c r="S7" s="31"/>
      <c r="T7" s="30"/>
      <c r="U7" s="30"/>
    </row>
    <row r="8" spans="1:21" ht="15.75" customHeight="1">
      <c r="A8" s="80"/>
      <c r="B8" s="80"/>
      <c r="C8" s="80"/>
      <c r="D8" s="80"/>
      <c r="E8" s="80"/>
      <c r="F8" s="9"/>
      <c r="G8" s="9"/>
      <c r="H8" s="9"/>
      <c r="I8" s="9"/>
      <c r="J8" s="9"/>
      <c r="K8" s="9"/>
      <c r="L8" s="13"/>
      <c r="M8" s="13"/>
      <c r="N8" s="14"/>
      <c r="O8" s="79"/>
      <c r="P8" s="79"/>
      <c r="Q8" s="12"/>
      <c r="R8" s="12"/>
      <c r="S8" s="31"/>
      <c r="T8" s="30"/>
      <c r="U8" s="30"/>
    </row>
    <row r="9" spans="1:21" ht="149.25">
      <c r="A9" s="93">
        <v>0.27</v>
      </c>
      <c r="B9" s="95" t="s">
        <v>18</v>
      </c>
      <c r="C9" s="96">
        <v>0.3</v>
      </c>
      <c r="D9" s="97" t="s">
        <v>2</v>
      </c>
      <c r="E9" s="83"/>
      <c r="F9" s="84"/>
      <c r="G9" s="84"/>
      <c r="H9" s="84"/>
      <c r="I9" s="13"/>
      <c r="J9" s="13"/>
      <c r="K9" s="85"/>
      <c r="L9" s="85"/>
      <c r="M9" s="85"/>
      <c r="N9" s="86"/>
      <c r="O9" s="86"/>
      <c r="P9" s="85"/>
      <c r="Q9" s="85"/>
      <c r="R9" s="85"/>
      <c r="S9" s="30"/>
      <c r="T9" s="30"/>
      <c r="U9" s="30"/>
    </row>
    <row r="10" spans="1:21" ht="19.5">
      <c r="A10" s="33"/>
      <c r="B10" s="16"/>
      <c r="C10" s="33"/>
      <c r="D10" s="16"/>
      <c r="E10" s="42"/>
      <c r="F10" s="16"/>
      <c r="G10" s="16"/>
      <c r="H10" s="42"/>
      <c r="I10" s="16"/>
      <c r="J10" s="16"/>
      <c r="K10" s="32"/>
      <c r="L10" s="30"/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19.5">
      <c r="A11" s="33"/>
      <c r="B11" s="16"/>
      <c r="C11" s="33"/>
      <c r="D11" s="16"/>
      <c r="E11" s="42"/>
      <c r="F11" s="16"/>
      <c r="G11" s="16"/>
      <c r="H11" s="42"/>
      <c r="I11" s="16"/>
      <c r="J11" s="16"/>
      <c r="K11" s="32"/>
      <c r="L11" s="30"/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19.5">
      <c r="A12" s="29"/>
      <c r="B12" s="16"/>
      <c r="C12" s="33"/>
      <c r="D12" s="16"/>
      <c r="E12" s="42"/>
      <c r="F12" s="16"/>
      <c r="G12" s="16"/>
      <c r="H12" s="42"/>
      <c r="I12" s="16"/>
      <c r="J12" s="16"/>
      <c r="K12" s="32"/>
      <c r="L12" s="30"/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19.5">
      <c r="A13" s="33"/>
      <c r="B13" s="16"/>
      <c r="C13" s="33"/>
      <c r="D13" s="16"/>
      <c r="E13" s="42"/>
      <c r="F13" s="16"/>
      <c r="G13" s="16"/>
      <c r="H13" s="42"/>
      <c r="I13" s="16"/>
      <c r="J13" s="16"/>
      <c r="K13" s="32"/>
      <c r="L13" s="30"/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19.5">
      <c r="A14" s="33"/>
      <c r="B14" s="16"/>
      <c r="C14" s="33"/>
      <c r="D14" s="16"/>
      <c r="E14" s="42"/>
      <c r="F14" s="16"/>
      <c r="G14" s="16"/>
      <c r="H14" s="42"/>
      <c r="I14" s="16"/>
      <c r="J14" s="16"/>
      <c r="K14" s="32"/>
      <c r="L14" s="30"/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19.5">
      <c r="A15" s="33"/>
      <c r="B15" s="16"/>
      <c r="C15" s="33"/>
      <c r="D15" s="16"/>
      <c r="E15" s="42"/>
      <c r="F15" s="16"/>
      <c r="G15" s="16"/>
      <c r="H15" s="42"/>
      <c r="I15" s="16"/>
      <c r="J15" s="16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19.5">
      <c r="A16" s="37"/>
      <c r="B16" s="37"/>
      <c r="C16" s="37"/>
      <c r="D16" s="38"/>
      <c r="E16" s="42"/>
      <c r="F16" s="16"/>
      <c r="G16" s="16"/>
      <c r="H16" s="42"/>
      <c r="I16" s="16"/>
      <c r="J16" s="16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E17" s="42"/>
      <c r="F17" s="16"/>
      <c r="G17" s="16"/>
      <c r="H17" s="42"/>
      <c r="I17" s="16"/>
      <c r="J17" s="16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40"/>
      <c r="I18" s="13"/>
      <c r="J18" s="13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33">
      <c r="A19" s="17"/>
      <c r="B19" s="11"/>
      <c r="C19" s="17"/>
      <c r="E19" s="1" t="s">
        <v>4</v>
      </c>
      <c r="F19" s="16"/>
      <c r="G19" s="16"/>
      <c r="H19" s="42"/>
      <c r="I19" s="16"/>
      <c r="J19" s="16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42"/>
      <c r="I20" s="16"/>
      <c r="J20" s="16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D21" s="16"/>
      <c r="E21" s="42"/>
      <c r="F21" s="16"/>
      <c r="G21" s="16"/>
      <c r="H21" s="42"/>
      <c r="I21" s="16"/>
      <c r="J21" s="16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D22" s="30"/>
      <c r="E22" s="32"/>
      <c r="F22" s="30"/>
      <c r="G22" s="30"/>
      <c r="H22" s="32"/>
      <c r="I22" s="30"/>
      <c r="J22" s="30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32"/>
      <c r="I24" s="30"/>
      <c r="J24" s="30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32"/>
      <c r="I25" s="30"/>
      <c r="J25" s="30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32"/>
      <c r="I26" s="45"/>
      <c r="J26" s="4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1">
    <mergeCell ref="A1:E6"/>
  </mergeCells>
  <hyperlinks>
    <hyperlink ref="E19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11"/>
  </sheetPr>
  <dimension ref="A1:U195"/>
  <sheetViews>
    <sheetView zoomScale="75" zoomScaleNormal="75" zoomScalePageLayoutView="0" workbookViewId="0" topLeftCell="A1">
      <selection activeCell="D21" sqref="D21"/>
    </sheetView>
  </sheetViews>
  <sheetFormatPr defaultColWidth="10.25390625" defaultRowHeight="12.75"/>
  <cols>
    <col min="1" max="1" width="5.125" style="48" customWidth="1"/>
    <col min="2" max="2" width="65.25390625" style="10" customWidth="1"/>
    <col min="3" max="3" width="16.875" style="48" customWidth="1"/>
    <col min="4" max="4" width="68.125" style="10" customWidth="1"/>
    <col min="5" max="5" width="12.875" style="10" customWidth="1"/>
    <col min="6" max="6" width="9.875" style="10" customWidth="1"/>
    <col min="7" max="7" width="7.00390625" style="10" customWidth="1"/>
    <col min="8" max="8" width="9.125" style="10" customWidth="1"/>
    <col min="9" max="9" width="9.875" style="10" customWidth="1"/>
    <col min="10" max="10" width="7.375" style="10" customWidth="1"/>
    <col min="11" max="11" width="9.625" style="10" customWidth="1"/>
    <col min="12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15.75" customHeight="1">
      <c r="A1" s="100" t="s">
        <v>26</v>
      </c>
      <c r="B1" s="100"/>
      <c r="C1" s="100"/>
      <c r="D1" s="100"/>
      <c r="E1" s="100"/>
      <c r="F1" s="9"/>
      <c r="G1" s="9"/>
      <c r="H1" s="9"/>
      <c r="I1" s="9"/>
      <c r="J1" s="9"/>
      <c r="K1" s="9"/>
    </row>
    <row r="2" spans="1:11" ht="15.75" customHeight="1">
      <c r="A2" s="100"/>
      <c r="B2" s="100"/>
      <c r="C2" s="100"/>
      <c r="D2" s="100"/>
      <c r="E2" s="100"/>
      <c r="F2" s="9"/>
      <c r="G2" s="9"/>
      <c r="H2" s="9"/>
      <c r="I2" s="9"/>
      <c r="J2" s="9"/>
      <c r="K2" s="9"/>
    </row>
    <row r="3" spans="1:11" ht="15.75" customHeight="1">
      <c r="A3" s="100"/>
      <c r="B3" s="100"/>
      <c r="C3" s="100"/>
      <c r="D3" s="100"/>
      <c r="E3" s="100"/>
      <c r="F3" s="9"/>
      <c r="G3" s="9"/>
      <c r="H3" s="9"/>
      <c r="I3" s="9"/>
      <c r="J3" s="9"/>
      <c r="K3" s="9"/>
    </row>
    <row r="4" spans="1:19" ht="15.75" customHeight="1">
      <c r="A4" s="100"/>
      <c r="B4" s="100"/>
      <c r="C4" s="100"/>
      <c r="D4" s="100"/>
      <c r="E4" s="100"/>
      <c r="F4" s="9"/>
      <c r="G4" s="9"/>
      <c r="H4" s="9"/>
      <c r="I4" s="9"/>
      <c r="J4" s="9"/>
      <c r="K4" s="9"/>
      <c r="L4" s="31"/>
      <c r="M4" s="31"/>
      <c r="N4" s="31"/>
      <c r="O4" s="31"/>
      <c r="P4" s="31"/>
      <c r="Q4" s="31"/>
      <c r="R4" s="31"/>
      <c r="S4" s="31"/>
    </row>
    <row r="5" spans="1:19" ht="15.75" customHeight="1">
      <c r="A5" s="100"/>
      <c r="B5" s="100"/>
      <c r="C5" s="100"/>
      <c r="D5" s="100"/>
      <c r="E5" s="100"/>
      <c r="F5" s="9"/>
      <c r="G5" s="9"/>
      <c r="H5" s="9"/>
      <c r="I5" s="9"/>
      <c r="J5" s="9"/>
      <c r="K5" s="9"/>
      <c r="L5" s="31"/>
      <c r="M5" s="31"/>
      <c r="N5" s="31"/>
      <c r="O5" s="31"/>
      <c r="P5" s="31"/>
      <c r="Q5" s="31"/>
      <c r="R5" s="31"/>
      <c r="S5" s="31"/>
    </row>
    <row r="6" spans="1:21" ht="15.75" customHeight="1">
      <c r="A6" s="100"/>
      <c r="B6" s="100"/>
      <c r="C6" s="100"/>
      <c r="D6" s="100"/>
      <c r="E6" s="100"/>
      <c r="F6" s="9"/>
      <c r="G6" s="9"/>
      <c r="H6" s="9"/>
      <c r="I6" s="9"/>
      <c r="J6" s="9"/>
      <c r="K6" s="9"/>
      <c r="L6" s="13"/>
      <c r="M6" s="13"/>
      <c r="N6" s="14"/>
      <c r="O6" s="79"/>
      <c r="P6" s="79"/>
      <c r="Q6" s="12"/>
      <c r="R6" s="12"/>
      <c r="S6" s="31"/>
      <c r="T6" s="30"/>
      <c r="U6" s="30"/>
    </row>
    <row r="7" spans="1:21" ht="15.75" customHeight="1">
      <c r="A7" s="80"/>
      <c r="B7" s="80"/>
      <c r="C7" s="80"/>
      <c r="D7" s="80"/>
      <c r="E7" s="80"/>
      <c r="F7" s="9"/>
      <c r="G7" s="9"/>
      <c r="H7" s="9"/>
      <c r="I7" s="9"/>
      <c r="J7" s="9"/>
      <c r="K7" s="9"/>
      <c r="L7" s="13"/>
      <c r="M7" s="13"/>
      <c r="N7" s="14"/>
      <c r="O7" s="79"/>
      <c r="P7" s="79"/>
      <c r="Q7" s="12"/>
      <c r="R7" s="12"/>
      <c r="S7" s="31"/>
      <c r="T7" s="30"/>
      <c r="U7" s="30"/>
    </row>
    <row r="8" spans="1:21" ht="15.75" customHeight="1">
      <c r="A8" s="80"/>
      <c r="B8" s="80"/>
      <c r="C8" s="80"/>
      <c r="D8" s="80"/>
      <c r="E8" s="80"/>
      <c r="F8" s="9"/>
      <c r="G8" s="9"/>
      <c r="H8" s="9"/>
      <c r="I8" s="9"/>
      <c r="J8" s="9"/>
      <c r="K8" s="9"/>
      <c r="L8" s="13"/>
      <c r="M8" s="13"/>
      <c r="N8" s="14"/>
      <c r="O8" s="79"/>
      <c r="P8" s="79"/>
      <c r="Q8" s="12"/>
      <c r="R8" s="12"/>
      <c r="S8" s="31"/>
      <c r="T8" s="30"/>
      <c r="U8" s="30"/>
    </row>
    <row r="9" spans="1:21" ht="149.25">
      <c r="A9" s="10"/>
      <c r="B9" s="98">
        <v>4.202754020690918</v>
      </c>
      <c r="C9" s="99" t="s">
        <v>27</v>
      </c>
      <c r="D9" s="98">
        <v>4.667415618896484</v>
      </c>
      <c r="E9" s="92"/>
      <c r="F9" s="84"/>
      <c r="G9" s="84"/>
      <c r="H9" s="84"/>
      <c r="I9" s="13"/>
      <c r="J9" s="13"/>
      <c r="K9" s="85"/>
      <c r="L9" s="85"/>
      <c r="M9" s="85"/>
      <c r="N9" s="86"/>
      <c r="O9" s="86"/>
      <c r="P9" s="85"/>
      <c r="Q9" s="85"/>
      <c r="R9" s="85"/>
      <c r="S9" s="30"/>
      <c r="T9" s="30"/>
      <c r="U9" s="30"/>
    </row>
    <row r="10" spans="1:21" ht="19.5">
      <c r="A10" s="33"/>
      <c r="B10" s="16"/>
      <c r="C10" s="33"/>
      <c r="D10" s="16"/>
      <c r="E10" s="42"/>
      <c r="F10" s="16"/>
      <c r="G10" s="16"/>
      <c r="H10" s="42"/>
      <c r="I10" s="16"/>
      <c r="J10" s="16"/>
      <c r="K10" s="32"/>
      <c r="L10" s="30"/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19.5">
      <c r="A11" s="33"/>
      <c r="B11" s="16"/>
      <c r="C11" s="33"/>
      <c r="D11" s="16"/>
      <c r="E11" s="42"/>
      <c r="F11" s="16"/>
      <c r="G11" s="16"/>
      <c r="H11" s="42"/>
      <c r="I11" s="16"/>
      <c r="J11" s="16"/>
      <c r="K11" s="32"/>
      <c r="L11" s="30"/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19.5">
      <c r="A12" s="33"/>
      <c r="B12" s="16"/>
      <c r="C12" s="33"/>
      <c r="D12" s="16"/>
      <c r="E12" s="42"/>
      <c r="F12" s="16"/>
      <c r="G12" s="16"/>
      <c r="H12" s="42"/>
      <c r="I12" s="16"/>
      <c r="J12" s="16"/>
      <c r="K12" s="32"/>
      <c r="L12" s="30"/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19.5">
      <c r="A13" s="33"/>
      <c r="B13" s="16"/>
      <c r="C13" s="33"/>
      <c r="D13" s="16"/>
      <c r="E13" s="42"/>
      <c r="F13" s="16"/>
      <c r="G13" s="16"/>
      <c r="H13" s="42"/>
      <c r="I13" s="16"/>
      <c r="J13" s="16"/>
      <c r="K13" s="32"/>
      <c r="L13" s="30"/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19.5">
      <c r="A14" s="33"/>
      <c r="B14" s="16"/>
      <c r="C14" s="33"/>
      <c r="D14" s="16"/>
      <c r="E14" s="42"/>
      <c r="F14" s="16"/>
      <c r="G14" s="16"/>
      <c r="H14" s="42"/>
      <c r="I14" s="16"/>
      <c r="J14" s="16"/>
      <c r="K14" s="32"/>
      <c r="L14" s="30"/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19.5">
      <c r="A15" s="33"/>
      <c r="B15" s="16"/>
      <c r="C15" s="33"/>
      <c r="D15" s="16"/>
      <c r="E15" s="42"/>
      <c r="F15" s="16"/>
      <c r="G15" s="16"/>
      <c r="H15" s="42"/>
      <c r="I15" s="16"/>
      <c r="J15" s="16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19.5">
      <c r="A16" s="37"/>
      <c r="B16" s="37"/>
      <c r="C16" s="37"/>
      <c r="D16" s="38"/>
      <c r="E16" s="42"/>
      <c r="F16" s="16"/>
      <c r="G16" s="16"/>
      <c r="H16" s="42"/>
      <c r="I16" s="16"/>
      <c r="J16" s="16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E17" s="42"/>
      <c r="F17" s="16"/>
      <c r="G17" s="16"/>
      <c r="H17" s="42"/>
      <c r="I17" s="16"/>
      <c r="J17" s="16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40"/>
      <c r="I18" s="13"/>
      <c r="J18" s="13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42"/>
      <c r="I19" s="16"/>
      <c r="J19" s="16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33">
      <c r="A20" s="33"/>
      <c r="B20" s="11"/>
      <c r="C20" s="33"/>
      <c r="D20" s="1" t="s">
        <v>4</v>
      </c>
      <c r="E20" s="42"/>
      <c r="F20" s="16"/>
      <c r="G20" s="16"/>
      <c r="H20" s="42"/>
      <c r="I20" s="16"/>
      <c r="J20" s="16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D21" s="16"/>
      <c r="E21" s="42"/>
      <c r="F21" s="16"/>
      <c r="G21" s="16"/>
      <c r="H21" s="42"/>
      <c r="I21" s="16"/>
      <c r="J21" s="16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D22" s="30"/>
      <c r="E22" s="32"/>
      <c r="F22" s="30"/>
      <c r="G22" s="30"/>
      <c r="H22" s="32"/>
      <c r="I22" s="30"/>
      <c r="J22" s="30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32"/>
      <c r="I24" s="30"/>
      <c r="J24" s="30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32"/>
      <c r="I25" s="30"/>
      <c r="J25" s="30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32"/>
      <c r="I26" s="45"/>
      <c r="J26" s="4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1">
    <mergeCell ref="A1:E6"/>
  </mergeCells>
  <hyperlinks>
    <hyperlink ref="D20" location="МЕНЮ!A1" display="Меню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14"/>
  </sheetPr>
  <dimension ref="A1:U195"/>
  <sheetViews>
    <sheetView zoomScalePageLayoutView="0" workbookViewId="0" topLeftCell="A1">
      <selection activeCell="E16" sqref="E16"/>
    </sheetView>
  </sheetViews>
  <sheetFormatPr defaultColWidth="10.25390625" defaultRowHeight="12.75"/>
  <cols>
    <col min="1" max="1" width="30.25390625" style="48" customWidth="1"/>
    <col min="2" max="2" width="10.75390625" style="10" customWidth="1"/>
    <col min="3" max="3" width="22.375" style="48" customWidth="1"/>
    <col min="4" max="4" width="13.75390625" style="10" customWidth="1"/>
    <col min="5" max="5" width="25.375" style="10" customWidth="1"/>
    <col min="6" max="6" width="9.875" style="10" customWidth="1"/>
    <col min="7" max="7" width="7.00390625" style="10" customWidth="1"/>
    <col min="8" max="8" width="9.125" style="49" customWidth="1"/>
    <col min="9" max="9" width="21.75390625" style="11" customWidth="1"/>
    <col min="10" max="10" width="43.00390625" style="50" hidden="1" customWidth="1"/>
    <col min="11" max="11" width="20.875" style="10" hidden="1" customWidth="1"/>
    <col min="12" max="12" width="9.875" style="10" hidden="1" customWidth="1"/>
    <col min="13" max="13" width="9.875" style="10" customWidth="1"/>
    <col min="14" max="14" width="8.125" style="10" customWidth="1"/>
    <col min="15" max="15" width="9.375" style="10" customWidth="1"/>
    <col min="16" max="16" width="8.75390625" style="10" customWidth="1"/>
    <col min="17" max="17" width="9.875" style="10" customWidth="1"/>
    <col min="18" max="18" width="7.75390625" style="10" customWidth="1"/>
    <col min="19" max="16384" width="10.25390625" style="10" customWidth="1"/>
  </cols>
  <sheetData>
    <row r="1" spans="1:11" ht="54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7"/>
      <c r="J1" s="8"/>
      <c r="K1" s="9"/>
    </row>
    <row r="2" spans="1:11" s="11" customFormat="1" ht="15" customHeight="1">
      <c r="A2" s="103"/>
      <c r="B2" s="103"/>
      <c r="C2" s="103"/>
      <c r="D2" s="103"/>
      <c r="E2" s="103"/>
      <c r="F2" s="103"/>
      <c r="G2" s="103"/>
      <c r="H2" s="103"/>
      <c r="I2" s="7"/>
      <c r="J2" s="8"/>
      <c r="K2" s="7"/>
    </row>
    <row r="3" spans="1:11" s="11" customFormat="1" ht="15" customHeight="1">
      <c r="A3" s="103"/>
      <c r="B3" s="103"/>
      <c r="C3" s="103"/>
      <c r="D3" s="103"/>
      <c r="E3" s="103"/>
      <c r="F3" s="103"/>
      <c r="G3" s="103"/>
      <c r="H3" s="103"/>
      <c r="I3" s="7"/>
      <c r="J3" s="8"/>
      <c r="K3" s="7"/>
    </row>
    <row r="4" spans="1:19" s="11" customFormat="1" ht="15" customHeight="1">
      <c r="A4" s="103"/>
      <c r="B4" s="103"/>
      <c r="C4" s="103"/>
      <c r="D4" s="103"/>
      <c r="E4" s="103"/>
      <c r="F4" s="103"/>
      <c r="G4" s="103"/>
      <c r="H4" s="103"/>
      <c r="I4" s="7"/>
      <c r="J4" s="8"/>
      <c r="K4" s="7"/>
      <c r="L4" s="12"/>
      <c r="M4" s="12"/>
      <c r="N4" s="12"/>
      <c r="O4" s="12"/>
      <c r="P4" s="12"/>
      <c r="Q4" s="12"/>
      <c r="R4" s="12"/>
      <c r="S4" s="12"/>
    </row>
    <row r="5" spans="1:19" s="11" customFormat="1" ht="15" customHeight="1">
      <c r="A5" s="103"/>
      <c r="B5" s="103"/>
      <c r="C5" s="103"/>
      <c r="D5" s="103"/>
      <c r="E5" s="103"/>
      <c r="F5" s="103"/>
      <c r="G5" s="103"/>
      <c r="H5" s="103"/>
      <c r="I5" s="7"/>
      <c r="J5" s="8"/>
      <c r="K5" s="7"/>
      <c r="L5" s="12"/>
      <c r="M5" s="12"/>
      <c r="N5" s="12"/>
      <c r="O5" s="12"/>
      <c r="P5" s="12"/>
      <c r="Q5" s="12"/>
      <c r="R5" s="12"/>
      <c r="S5" s="12"/>
    </row>
    <row r="6" spans="1:21" s="11" customFormat="1" ht="17.25" customHeight="1">
      <c r="A6" s="103"/>
      <c r="B6" s="103"/>
      <c r="C6" s="103"/>
      <c r="D6" s="103"/>
      <c r="E6" s="103"/>
      <c r="F6" s="103"/>
      <c r="G6" s="103"/>
      <c r="H6" s="103"/>
      <c r="I6" s="7"/>
      <c r="J6" s="8"/>
      <c r="K6" s="7"/>
      <c r="L6" s="13"/>
      <c r="M6" s="13"/>
      <c r="N6" s="14"/>
      <c r="O6" s="15"/>
      <c r="P6" s="15"/>
      <c r="Q6" s="12"/>
      <c r="R6" s="12"/>
      <c r="S6" s="12"/>
      <c r="T6" s="16"/>
      <c r="U6" s="16"/>
    </row>
    <row r="7" spans="1:21" s="11" customFormat="1" ht="15">
      <c r="A7" s="17"/>
      <c r="B7" s="17"/>
      <c r="C7" s="101"/>
      <c r="D7" s="101"/>
      <c r="E7" s="101"/>
      <c r="F7" s="101"/>
      <c r="G7" s="101"/>
      <c r="H7" s="101"/>
      <c r="I7" s="7"/>
      <c r="J7" s="8"/>
      <c r="K7" s="7"/>
      <c r="L7" s="13"/>
      <c r="M7" s="13"/>
      <c r="N7" s="14"/>
      <c r="O7" s="15"/>
      <c r="P7" s="15"/>
      <c r="Q7" s="12"/>
      <c r="R7" s="12"/>
      <c r="S7" s="12"/>
      <c r="T7" s="16"/>
      <c r="U7" s="16"/>
    </row>
    <row r="8" spans="1:21" s="11" customFormat="1" ht="15">
      <c r="A8" s="17"/>
      <c r="B8" s="17"/>
      <c r="C8" s="17"/>
      <c r="D8" s="17"/>
      <c r="E8" s="17"/>
      <c r="F8" s="17"/>
      <c r="G8" s="17"/>
      <c r="H8" s="18"/>
      <c r="I8" s="7"/>
      <c r="J8" s="8"/>
      <c r="K8" s="7"/>
      <c r="L8" s="13"/>
      <c r="M8" s="13"/>
      <c r="N8" s="14"/>
      <c r="O8" s="15"/>
      <c r="P8" s="15"/>
      <c r="Q8" s="12"/>
      <c r="R8" s="12"/>
      <c r="S8" s="12"/>
      <c r="T8" s="16"/>
      <c r="U8" s="16"/>
    </row>
    <row r="9" spans="1:21" s="28" customFormat="1" ht="54.75">
      <c r="A9" s="19">
        <v>1.2999999523162842</v>
      </c>
      <c r="B9" s="19" t="s">
        <v>1</v>
      </c>
      <c r="C9" s="19">
        <v>2.700000047683716</v>
      </c>
      <c r="D9" s="20" t="s">
        <v>2</v>
      </c>
      <c r="E9" s="21"/>
      <c r="F9" s="22"/>
      <c r="G9" s="22"/>
      <c r="H9" s="22"/>
      <c r="I9" s="23"/>
      <c r="J9" s="23">
        <f>ROUND(E9,1)</f>
        <v>0</v>
      </c>
      <c r="K9" s="24">
        <f>ROUND(A9+C9,1)</f>
        <v>4</v>
      </c>
      <c r="L9" s="13">
        <f>IF(J9=K9,1,0)</f>
        <v>0</v>
      </c>
      <c r="M9" s="25"/>
      <c r="N9" s="26"/>
      <c r="O9" s="26"/>
      <c r="P9" s="25"/>
      <c r="Q9" s="25"/>
      <c r="R9" s="25"/>
      <c r="S9" s="27"/>
      <c r="T9" s="27"/>
      <c r="U9" s="27"/>
    </row>
    <row r="10" spans="1:21" ht="54.75">
      <c r="A10" s="19">
        <v>3.700000047683716</v>
      </c>
      <c r="B10" s="19" t="s">
        <v>1</v>
      </c>
      <c r="C10" s="19">
        <v>2.9000000953674316</v>
      </c>
      <c r="D10" s="20" t="s">
        <v>2</v>
      </c>
      <c r="E10" s="21"/>
      <c r="F10" s="29"/>
      <c r="G10" s="29"/>
      <c r="H10" s="29"/>
      <c r="I10" s="23"/>
      <c r="J10" s="23">
        <f>ROUND(E10,1)</f>
        <v>0</v>
      </c>
      <c r="K10" s="24">
        <f>ROUND(A10+C10,1)</f>
        <v>6.6</v>
      </c>
      <c r="L10" s="13">
        <f>IF(J10=K10,1,0)</f>
        <v>0</v>
      </c>
      <c r="M10" s="30"/>
      <c r="N10" s="31"/>
      <c r="O10" s="31"/>
      <c r="P10" s="32"/>
      <c r="Q10" s="30"/>
      <c r="R10" s="30"/>
      <c r="S10" s="32"/>
      <c r="T10" s="30"/>
      <c r="U10" s="30"/>
    </row>
    <row r="11" spans="1:21" ht="54.75">
      <c r="A11" s="19">
        <v>8.100000381469727</v>
      </c>
      <c r="B11" s="19" t="s">
        <v>1</v>
      </c>
      <c r="C11" s="19">
        <v>5.699999809265137</v>
      </c>
      <c r="D11" s="20" t="s">
        <v>2</v>
      </c>
      <c r="E11" s="21"/>
      <c r="F11" s="29"/>
      <c r="G11" s="29"/>
      <c r="H11" s="29"/>
      <c r="I11" s="23"/>
      <c r="J11" s="23">
        <f>ROUND(E11,1)</f>
        <v>0</v>
      </c>
      <c r="K11" s="24">
        <f>ROUND(A11+C11,1)</f>
        <v>13.8</v>
      </c>
      <c r="L11" s="13">
        <f>IF(J11=K11,1,0)</f>
        <v>0</v>
      </c>
      <c r="M11" s="30"/>
      <c r="N11" s="31"/>
      <c r="O11" s="31"/>
      <c r="P11" s="32"/>
      <c r="Q11" s="30"/>
      <c r="R11" s="30"/>
      <c r="S11" s="32"/>
      <c r="T11" s="30"/>
      <c r="U11" s="30"/>
    </row>
    <row r="12" spans="1:21" ht="54.75">
      <c r="A12" s="19">
        <v>3.5999999046325684</v>
      </c>
      <c r="B12" s="19" t="s">
        <v>1</v>
      </c>
      <c r="C12" s="19">
        <v>2.799999952316284</v>
      </c>
      <c r="D12" s="20" t="s">
        <v>2</v>
      </c>
      <c r="E12" s="21"/>
      <c r="F12" s="29"/>
      <c r="G12" s="29"/>
      <c r="H12" s="29"/>
      <c r="I12" s="23"/>
      <c r="J12" s="23">
        <f>ROUND(E12,1)</f>
        <v>0</v>
      </c>
      <c r="K12" s="24">
        <f>ROUND(A12+C12,1)</f>
        <v>6.4</v>
      </c>
      <c r="L12" s="13">
        <f>IF(J12=K12,1,0)</f>
        <v>0</v>
      </c>
      <c r="M12" s="30"/>
      <c r="N12" s="31"/>
      <c r="O12" s="31"/>
      <c r="P12" s="32"/>
      <c r="Q12" s="30"/>
      <c r="R12" s="30"/>
      <c r="S12" s="32"/>
      <c r="T12" s="30"/>
      <c r="U12" s="30"/>
    </row>
    <row r="13" spans="1:21" ht="54.75">
      <c r="A13" s="19">
        <v>3.5</v>
      </c>
      <c r="B13" s="19" t="s">
        <v>1</v>
      </c>
      <c r="C13" s="19">
        <v>8.5</v>
      </c>
      <c r="D13" s="20" t="s">
        <v>2</v>
      </c>
      <c r="E13" s="21"/>
      <c r="F13" s="29"/>
      <c r="G13" s="29"/>
      <c r="H13" s="29"/>
      <c r="I13" s="23"/>
      <c r="J13" s="23">
        <f>ROUND(E13,1)</f>
        <v>0</v>
      </c>
      <c r="K13" s="24">
        <f>ROUND(A13+C13,1)</f>
        <v>12</v>
      </c>
      <c r="L13" s="13">
        <f>IF(J13=K13,1,0)</f>
        <v>0</v>
      </c>
      <c r="M13" s="30"/>
      <c r="N13" s="31"/>
      <c r="O13" s="31"/>
      <c r="P13" s="32"/>
      <c r="Q13" s="30"/>
      <c r="R13" s="30"/>
      <c r="S13" s="32"/>
      <c r="T13" s="30"/>
      <c r="U13" s="30"/>
    </row>
    <row r="14" spans="1:21" ht="33">
      <c r="A14" s="33"/>
      <c r="B14" s="16"/>
      <c r="C14" s="102"/>
      <c r="D14" s="102"/>
      <c r="E14" s="34"/>
      <c r="F14" s="16"/>
      <c r="G14" s="16"/>
      <c r="H14" s="29"/>
      <c r="I14" s="16"/>
      <c r="J14" s="35"/>
      <c r="K14" s="32"/>
      <c r="L14" s="30">
        <f>SUM(L9:L13)</f>
        <v>0</v>
      </c>
      <c r="M14" s="30"/>
      <c r="N14" s="31"/>
      <c r="O14" s="31"/>
      <c r="P14" s="32"/>
      <c r="Q14" s="30"/>
      <c r="R14" s="30"/>
      <c r="S14" s="32"/>
      <c r="T14" s="30"/>
      <c r="U14" s="30"/>
    </row>
    <row r="15" spans="1:21" ht="37.5">
      <c r="A15" s="33"/>
      <c r="B15" s="16"/>
      <c r="C15" s="102" t="s">
        <v>3</v>
      </c>
      <c r="D15" s="102"/>
      <c r="E15" s="36"/>
      <c r="F15" s="16"/>
      <c r="G15" s="16"/>
      <c r="H15" s="29"/>
      <c r="I15" s="16"/>
      <c r="J15" s="35"/>
      <c r="K15" s="32"/>
      <c r="L15" s="30"/>
      <c r="M15" s="30"/>
      <c r="N15" s="31"/>
      <c r="O15" s="31"/>
      <c r="P15" s="32"/>
      <c r="Q15" s="30"/>
      <c r="R15" s="30"/>
      <c r="S15" s="32"/>
      <c r="T15" s="30"/>
      <c r="U15" s="30"/>
    </row>
    <row r="16" spans="1:21" ht="33">
      <c r="A16" s="37"/>
      <c r="B16" s="37"/>
      <c r="C16" s="37"/>
      <c r="D16" s="38"/>
      <c r="E16" s="1" t="s">
        <v>4</v>
      </c>
      <c r="F16" s="16"/>
      <c r="G16" s="16"/>
      <c r="H16" s="29"/>
      <c r="I16" s="16"/>
      <c r="J16" s="35"/>
      <c r="K16" s="32"/>
      <c r="L16" s="30"/>
      <c r="M16" s="30"/>
      <c r="N16" s="31"/>
      <c r="O16" s="31"/>
      <c r="P16" s="32"/>
      <c r="Q16" s="30"/>
      <c r="R16" s="30"/>
      <c r="S16" s="32"/>
      <c r="T16" s="30"/>
      <c r="U16" s="30"/>
    </row>
    <row r="17" spans="1:21" ht="19.5">
      <c r="A17" s="37"/>
      <c r="B17" s="37"/>
      <c r="C17" s="37"/>
      <c r="D17" s="38"/>
      <c r="F17" s="16"/>
      <c r="G17" s="16"/>
      <c r="H17" s="29"/>
      <c r="I17" s="16"/>
      <c r="J17" s="35"/>
      <c r="K17" s="32"/>
      <c r="L17" s="30"/>
      <c r="M17" s="30"/>
      <c r="N17" s="31"/>
      <c r="O17" s="31"/>
      <c r="P17" s="32"/>
      <c r="Q17" s="30"/>
      <c r="R17" s="30"/>
      <c r="S17" s="32"/>
      <c r="T17" s="30"/>
      <c r="U17" s="30"/>
    </row>
    <row r="18" spans="1:21" s="15" customFormat="1" ht="15.75" customHeight="1">
      <c r="A18" s="39"/>
      <c r="C18" s="39"/>
      <c r="D18" s="13"/>
      <c r="E18" s="40"/>
      <c r="F18" s="13"/>
      <c r="G18" s="13"/>
      <c r="H18" s="23"/>
      <c r="I18" s="13"/>
      <c r="J18" s="41"/>
      <c r="K18" s="40"/>
      <c r="L18" s="13"/>
      <c r="M18" s="13"/>
      <c r="N18" s="14"/>
      <c r="O18" s="14"/>
      <c r="P18" s="40"/>
      <c r="Q18" s="13"/>
      <c r="R18" s="13"/>
      <c r="S18" s="40"/>
      <c r="T18" s="13"/>
      <c r="U18" s="13"/>
    </row>
    <row r="19" spans="1:21" ht="19.5">
      <c r="A19" s="17"/>
      <c r="B19" s="11"/>
      <c r="C19" s="17"/>
      <c r="D19" s="38"/>
      <c r="E19" s="42"/>
      <c r="F19" s="16"/>
      <c r="G19" s="16"/>
      <c r="H19" s="29"/>
      <c r="I19" s="16"/>
      <c r="J19" s="35"/>
      <c r="K19" s="32"/>
      <c r="L19" s="30"/>
      <c r="M19" s="30"/>
      <c r="N19" s="31"/>
      <c r="O19" s="31"/>
      <c r="P19" s="32"/>
      <c r="Q19" s="30"/>
      <c r="R19" s="30"/>
      <c r="S19" s="32"/>
      <c r="T19" s="30"/>
      <c r="U19" s="30"/>
    </row>
    <row r="20" spans="1:21" ht="19.5">
      <c r="A20" s="33"/>
      <c r="B20" s="11"/>
      <c r="C20" s="33"/>
      <c r="D20" s="16"/>
      <c r="E20" s="42"/>
      <c r="F20" s="16"/>
      <c r="G20" s="16"/>
      <c r="H20" s="29"/>
      <c r="I20" s="16"/>
      <c r="J20" s="35"/>
      <c r="K20" s="32"/>
      <c r="L20" s="30"/>
      <c r="M20" s="30"/>
      <c r="N20" s="31"/>
      <c r="O20" s="31"/>
      <c r="P20" s="32"/>
      <c r="Q20" s="30"/>
      <c r="R20" s="30"/>
      <c r="S20" s="32"/>
      <c r="T20" s="30"/>
      <c r="U20" s="30"/>
    </row>
    <row r="21" spans="1:21" ht="19.5">
      <c r="A21" s="33"/>
      <c r="B21" s="11"/>
      <c r="C21" s="33"/>
      <c r="F21" s="16"/>
      <c r="G21" s="16"/>
      <c r="H21" s="29"/>
      <c r="I21" s="16"/>
      <c r="J21" s="35"/>
      <c r="K21" s="32"/>
      <c r="L21" s="30"/>
      <c r="M21" s="30"/>
      <c r="N21" s="31"/>
      <c r="O21" s="31"/>
      <c r="P21" s="32"/>
      <c r="Q21" s="30"/>
      <c r="R21" s="30"/>
      <c r="S21" s="32"/>
      <c r="T21" s="30"/>
      <c r="U21" s="30"/>
    </row>
    <row r="22" spans="1:21" ht="21">
      <c r="A22" s="43"/>
      <c r="C22" s="43"/>
      <c r="F22" s="30"/>
      <c r="G22" s="30"/>
      <c r="H22" s="44"/>
      <c r="I22" s="16"/>
      <c r="J22" s="35"/>
      <c r="K22" s="32"/>
      <c r="L22" s="30"/>
      <c r="M22" s="30"/>
      <c r="N22" s="31"/>
      <c r="O22" s="31"/>
      <c r="P22" s="32"/>
      <c r="Q22" s="30"/>
      <c r="R22" s="30"/>
      <c r="S22" s="32"/>
      <c r="T22" s="30"/>
      <c r="U22" s="30"/>
    </row>
    <row r="23" spans="1:21" ht="21">
      <c r="A23" s="43"/>
      <c r="C23" s="43"/>
      <c r="D23" s="30"/>
      <c r="E23" s="32"/>
      <c r="F23" s="30"/>
      <c r="G23" s="30"/>
      <c r="H23" s="44"/>
      <c r="I23" s="16"/>
      <c r="J23" s="35"/>
      <c r="K23" s="32"/>
      <c r="L23" s="30"/>
      <c r="M23" s="30"/>
      <c r="N23" s="31"/>
      <c r="O23" s="31"/>
      <c r="P23" s="32"/>
      <c r="Q23" s="30"/>
      <c r="R23" s="30"/>
      <c r="S23" s="32"/>
      <c r="T23" s="30"/>
      <c r="U23" s="30"/>
    </row>
    <row r="24" spans="1:21" ht="21">
      <c r="A24" s="43"/>
      <c r="C24" s="43"/>
      <c r="D24" s="30"/>
      <c r="E24" s="32"/>
      <c r="F24" s="30"/>
      <c r="G24" s="30"/>
      <c r="H24" s="44"/>
      <c r="I24" s="16"/>
      <c r="J24" s="35"/>
      <c r="K24" s="32"/>
      <c r="L24" s="30"/>
      <c r="M24" s="30"/>
      <c r="N24" s="31"/>
      <c r="O24" s="31"/>
      <c r="P24" s="32"/>
      <c r="Q24" s="30"/>
      <c r="R24" s="30"/>
      <c r="S24" s="32"/>
      <c r="T24" s="30"/>
      <c r="U24" s="30"/>
    </row>
    <row r="25" spans="1:21" ht="21">
      <c r="A25" s="43"/>
      <c r="C25" s="43"/>
      <c r="D25" s="30"/>
      <c r="E25" s="32"/>
      <c r="F25" s="30"/>
      <c r="G25" s="30"/>
      <c r="H25" s="44"/>
      <c r="I25" s="16"/>
      <c r="J25" s="35"/>
      <c r="K25" s="32"/>
      <c r="L25" s="30"/>
      <c r="M25" s="30"/>
      <c r="N25" s="31"/>
      <c r="O25" s="31"/>
      <c r="P25" s="32"/>
      <c r="Q25" s="30"/>
      <c r="R25" s="30"/>
      <c r="S25" s="32"/>
      <c r="T25" s="30"/>
      <c r="U25" s="30"/>
    </row>
    <row r="26" spans="1:21" ht="21">
      <c r="A26" s="43"/>
      <c r="C26" s="43"/>
      <c r="D26" s="30"/>
      <c r="E26" s="32"/>
      <c r="F26" s="45"/>
      <c r="G26" s="45"/>
      <c r="H26" s="44"/>
      <c r="I26" s="46"/>
      <c r="J26" s="35"/>
      <c r="K26" s="32"/>
      <c r="L26" s="45"/>
      <c r="M26" s="45"/>
      <c r="N26" s="47"/>
      <c r="O26" s="47"/>
      <c r="P26" s="32"/>
      <c r="Q26" s="45"/>
      <c r="R26" s="45"/>
      <c r="S26" s="32"/>
      <c r="T26" s="30"/>
      <c r="U26" s="30"/>
    </row>
    <row r="27" spans="1:21" ht="21">
      <c r="A27" s="43"/>
      <c r="C27" s="43"/>
      <c r="D27" s="30"/>
      <c r="E27" s="32"/>
      <c r="F27" s="30"/>
      <c r="G27" s="30"/>
      <c r="H27" s="44"/>
      <c r="I27" s="16"/>
      <c r="J27" s="3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1">
      <c r="A28" s="43"/>
      <c r="C28" s="43"/>
      <c r="D28" s="30"/>
      <c r="E28" s="32"/>
      <c r="F28" s="30"/>
      <c r="G28" s="30"/>
      <c r="H28" s="44"/>
      <c r="I28" s="16"/>
      <c r="J28" s="3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1">
      <c r="A29" s="43"/>
      <c r="C29" s="43"/>
      <c r="D29" s="30"/>
      <c r="E29" s="32"/>
      <c r="F29" s="30"/>
      <c r="G29" s="30"/>
      <c r="H29" s="44"/>
      <c r="I29" s="16"/>
      <c r="J29" s="3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1">
      <c r="A30" s="43"/>
      <c r="C30" s="43"/>
      <c r="D30" s="30"/>
      <c r="E30" s="32"/>
      <c r="F30" s="30"/>
      <c r="G30" s="30"/>
      <c r="H30" s="44"/>
      <c r="I30" s="16"/>
      <c r="J30" s="3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1">
      <c r="A31" s="43"/>
      <c r="C31" s="43"/>
      <c r="D31" s="30"/>
      <c r="E31" s="32"/>
      <c r="F31" s="30"/>
      <c r="G31" s="30"/>
      <c r="H31" s="44"/>
      <c r="I31" s="16"/>
      <c r="J31" s="3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1">
      <c r="A32" s="43"/>
      <c r="C32" s="43"/>
      <c r="D32" s="30"/>
      <c r="E32" s="32"/>
      <c r="F32" s="30"/>
      <c r="G32" s="30"/>
      <c r="H32" s="44"/>
      <c r="I32" s="16"/>
      <c r="J32" s="3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21">
      <c r="A33" s="43"/>
      <c r="C33" s="43"/>
      <c r="D33" s="30"/>
      <c r="E33" s="32"/>
      <c r="F33" s="30"/>
      <c r="G33" s="30"/>
      <c r="H33" s="44"/>
      <c r="I33" s="16"/>
      <c r="J33" s="3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21">
      <c r="A34" s="43"/>
      <c r="C34" s="43"/>
      <c r="D34" s="30"/>
      <c r="E34" s="32"/>
      <c r="F34" s="30"/>
      <c r="G34" s="30"/>
      <c r="H34" s="44"/>
      <c r="I34" s="16"/>
      <c r="J34" s="3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1">
      <c r="A35" s="43"/>
      <c r="C35" s="43"/>
      <c r="D35" s="30"/>
      <c r="E35" s="32"/>
      <c r="F35" s="30"/>
      <c r="G35" s="30"/>
      <c r="H35" s="44"/>
      <c r="I35" s="16"/>
      <c r="J35" s="3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1">
      <c r="A36" s="43"/>
      <c r="C36" s="43"/>
      <c r="D36" s="30"/>
      <c r="E36" s="32"/>
      <c r="F36" s="30"/>
      <c r="G36" s="30"/>
      <c r="H36" s="44"/>
      <c r="I36" s="16"/>
      <c r="J36" s="3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21">
      <c r="A37" s="43"/>
      <c r="C37" s="43"/>
      <c r="D37" s="30"/>
      <c r="E37" s="32"/>
      <c r="F37" s="30"/>
      <c r="G37" s="30"/>
      <c r="H37" s="44"/>
      <c r="I37" s="16"/>
      <c r="J37" s="3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21">
      <c r="A38" s="43"/>
      <c r="C38" s="43"/>
      <c r="D38" s="30"/>
      <c r="E38" s="32"/>
      <c r="F38" s="30"/>
      <c r="G38" s="30"/>
      <c r="H38" s="44"/>
      <c r="I38" s="16"/>
      <c r="J38" s="3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21">
      <c r="A39" s="43"/>
      <c r="C39" s="43"/>
      <c r="D39" s="30"/>
      <c r="E39" s="32"/>
      <c r="F39" s="30"/>
      <c r="G39" s="30"/>
      <c r="H39" s="44"/>
      <c r="I39" s="16"/>
      <c r="J39" s="3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21">
      <c r="A40" s="43"/>
      <c r="C40" s="43"/>
      <c r="D40" s="30"/>
      <c r="E40" s="32"/>
      <c r="F40" s="30"/>
      <c r="G40" s="30"/>
      <c r="H40" s="44"/>
      <c r="I40" s="16"/>
      <c r="J40" s="3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21">
      <c r="A41" s="43"/>
      <c r="C41" s="43"/>
      <c r="D41" s="30"/>
      <c r="E41" s="32"/>
      <c r="F41" s="30"/>
      <c r="G41" s="30"/>
      <c r="H41" s="44"/>
      <c r="I41" s="16"/>
      <c r="J41" s="3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1">
      <c r="A42" s="43"/>
      <c r="C42" s="43"/>
      <c r="D42" s="30"/>
      <c r="E42" s="32"/>
      <c r="F42" s="30"/>
      <c r="G42" s="30"/>
      <c r="H42" s="44"/>
      <c r="I42" s="16"/>
      <c r="J42" s="3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21">
      <c r="A43" s="43"/>
      <c r="C43" s="43"/>
      <c r="D43" s="30"/>
      <c r="E43" s="32"/>
      <c r="F43" s="30"/>
      <c r="G43" s="30"/>
      <c r="H43" s="44"/>
      <c r="I43" s="16"/>
      <c r="J43" s="3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21">
      <c r="A44" s="43"/>
      <c r="C44" s="43"/>
      <c r="D44" s="30"/>
      <c r="E44" s="32"/>
      <c r="F44" s="30"/>
      <c r="G44" s="30"/>
      <c r="H44" s="44"/>
      <c r="I44" s="16"/>
      <c r="J44" s="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21">
      <c r="A45" s="43"/>
      <c r="C45" s="43"/>
      <c r="D45" s="30"/>
      <c r="E45" s="30"/>
      <c r="F45" s="30"/>
      <c r="G45" s="30"/>
      <c r="H45" s="44"/>
      <c r="I45" s="16"/>
      <c r="J45" s="3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21">
      <c r="A46" s="43"/>
      <c r="C46" s="43"/>
      <c r="D46" s="30"/>
      <c r="E46" s="30"/>
      <c r="F46" s="30"/>
      <c r="G46" s="30"/>
      <c r="H46" s="44"/>
      <c r="I46" s="16"/>
      <c r="J46" s="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21">
      <c r="A47" s="43"/>
      <c r="C47" s="43"/>
      <c r="D47" s="30"/>
      <c r="E47" s="30"/>
      <c r="F47" s="30"/>
      <c r="G47" s="30"/>
      <c r="H47" s="44"/>
      <c r="I47" s="16"/>
      <c r="J47" s="3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21">
      <c r="A48" s="43"/>
      <c r="C48" s="43"/>
      <c r="D48" s="30"/>
      <c r="E48" s="30"/>
      <c r="F48" s="30"/>
      <c r="G48" s="30"/>
      <c r="H48" s="44"/>
      <c r="I48" s="16"/>
      <c r="J48" s="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21">
      <c r="A49" s="43"/>
      <c r="C49" s="43"/>
      <c r="D49" s="30"/>
      <c r="E49" s="30"/>
      <c r="F49" s="30"/>
      <c r="G49" s="30"/>
      <c r="H49" s="44"/>
      <c r="I49" s="16"/>
      <c r="J49" s="3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1">
      <c r="A50" s="43"/>
      <c r="C50" s="43"/>
      <c r="D50" s="30"/>
      <c r="E50" s="30"/>
      <c r="F50" s="30"/>
      <c r="G50" s="30"/>
      <c r="H50" s="44"/>
      <c r="I50" s="16"/>
      <c r="J50" s="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21">
      <c r="A51" s="43"/>
      <c r="C51" s="43"/>
      <c r="D51" s="30"/>
      <c r="E51" s="30"/>
      <c r="F51" s="30"/>
      <c r="G51" s="30"/>
      <c r="H51" s="44"/>
      <c r="I51" s="16"/>
      <c r="J51" s="35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21">
      <c r="A52" s="43"/>
      <c r="C52" s="43"/>
      <c r="D52" s="30"/>
      <c r="E52" s="30"/>
      <c r="F52" s="30"/>
      <c r="G52" s="30"/>
      <c r="H52" s="44"/>
      <c r="I52" s="16"/>
      <c r="J52" s="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1">
      <c r="A53" s="43"/>
      <c r="C53" s="43"/>
      <c r="D53" s="30"/>
      <c r="E53" s="30"/>
      <c r="F53" s="30"/>
      <c r="G53" s="30"/>
      <c r="H53" s="44"/>
      <c r="I53" s="16"/>
      <c r="J53" s="35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1">
      <c r="A54" s="43"/>
      <c r="C54" s="43"/>
      <c r="D54" s="30"/>
      <c r="E54" s="30"/>
      <c r="F54" s="30"/>
      <c r="G54" s="30"/>
      <c r="H54" s="44"/>
      <c r="I54" s="16"/>
      <c r="J54" s="35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1">
      <c r="A55" s="43"/>
      <c r="C55" s="43"/>
      <c r="D55" s="30"/>
      <c r="E55" s="30"/>
      <c r="F55" s="30"/>
      <c r="G55" s="30"/>
      <c r="H55" s="44"/>
      <c r="I55" s="16"/>
      <c r="J55" s="3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21">
      <c r="A56" s="43"/>
      <c r="C56" s="43"/>
      <c r="D56" s="30"/>
      <c r="E56" s="30"/>
      <c r="F56" s="30"/>
      <c r="G56" s="30"/>
      <c r="H56" s="44"/>
      <c r="I56" s="16"/>
      <c r="J56" s="35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21">
      <c r="A57" s="43"/>
      <c r="C57" s="43"/>
      <c r="D57" s="30"/>
      <c r="E57" s="30"/>
      <c r="F57" s="30"/>
      <c r="G57" s="30"/>
      <c r="H57" s="44"/>
      <c r="I57" s="16"/>
      <c r="J57" s="35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21">
      <c r="A58" s="43"/>
      <c r="C58" s="43"/>
      <c r="D58" s="30"/>
      <c r="E58" s="30"/>
      <c r="F58" s="30"/>
      <c r="G58" s="30"/>
      <c r="H58" s="44"/>
      <c r="I58" s="16"/>
      <c r="J58" s="35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21">
      <c r="A59" s="43"/>
      <c r="C59" s="43"/>
      <c r="D59" s="30"/>
      <c r="E59" s="30"/>
      <c r="F59" s="30"/>
      <c r="G59" s="30"/>
      <c r="H59" s="44"/>
      <c r="I59" s="16"/>
      <c r="J59" s="35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1">
      <c r="A60" s="43"/>
      <c r="C60" s="43"/>
      <c r="D60" s="30"/>
      <c r="E60" s="30"/>
      <c r="F60" s="30"/>
      <c r="G60" s="30"/>
      <c r="H60" s="44"/>
      <c r="I60" s="16"/>
      <c r="J60" s="35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1">
      <c r="A61" s="43"/>
      <c r="E61" s="30"/>
      <c r="F61" s="30"/>
      <c r="G61" s="30"/>
      <c r="H61" s="44"/>
      <c r="I61" s="16"/>
      <c r="J61" s="35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1">
      <c r="A62" s="43"/>
      <c r="E62" s="30"/>
      <c r="F62" s="30"/>
      <c r="G62" s="30"/>
      <c r="H62" s="44"/>
      <c r="I62" s="16"/>
      <c r="J62" s="35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21">
      <c r="A63" s="43"/>
      <c r="E63" s="30"/>
      <c r="F63" s="30"/>
      <c r="G63" s="30"/>
      <c r="H63" s="44"/>
      <c r="I63" s="16"/>
      <c r="J63" s="35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1">
      <c r="A64" s="43"/>
      <c r="E64" s="30"/>
      <c r="F64" s="30"/>
      <c r="G64" s="30"/>
      <c r="H64" s="44"/>
      <c r="I64" s="16"/>
      <c r="J64" s="35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1">
      <c r="A65" s="43"/>
      <c r="E65" s="30"/>
      <c r="F65" s="30"/>
      <c r="G65" s="30"/>
      <c r="H65" s="44"/>
      <c r="I65" s="16"/>
      <c r="J65" s="35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21">
      <c r="A66" s="43"/>
      <c r="E66" s="30"/>
      <c r="F66" s="30"/>
      <c r="G66" s="30"/>
      <c r="H66" s="44"/>
      <c r="I66" s="16"/>
      <c r="J66" s="35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21">
      <c r="A67" s="43"/>
      <c r="E67" s="30"/>
      <c r="F67" s="30"/>
      <c r="G67" s="30"/>
      <c r="H67" s="44"/>
      <c r="I67" s="16"/>
      <c r="J67" s="35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21">
      <c r="A68" s="43"/>
      <c r="E68" s="30"/>
      <c r="F68" s="30"/>
      <c r="G68" s="30"/>
      <c r="H68" s="44"/>
      <c r="I68" s="16"/>
      <c r="J68" s="35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21">
      <c r="A69" s="43"/>
      <c r="E69" s="30"/>
      <c r="F69" s="30"/>
      <c r="G69" s="30"/>
      <c r="H69" s="44"/>
      <c r="I69" s="16"/>
      <c r="J69" s="3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1">
      <c r="A70" s="43"/>
      <c r="E70" s="30"/>
      <c r="F70" s="30"/>
      <c r="G70" s="30"/>
      <c r="H70" s="44"/>
      <c r="I70" s="16"/>
      <c r="J70" s="35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21">
      <c r="A71" s="43"/>
      <c r="E71" s="30"/>
      <c r="F71" s="30"/>
      <c r="G71" s="30"/>
      <c r="H71" s="44"/>
      <c r="I71" s="16"/>
      <c r="J71" s="3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21">
      <c r="A72" s="43"/>
      <c r="E72" s="30"/>
      <c r="F72" s="30"/>
      <c r="G72" s="30"/>
      <c r="H72" s="44"/>
      <c r="I72" s="16"/>
      <c r="J72" s="3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21">
      <c r="A73" s="43"/>
      <c r="E73" s="30"/>
      <c r="F73" s="30"/>
      <c r="G73" s="30"/>
      <c r="H73" s="44"/>
      <c r="I73" s="16"/>
      <c r="J73" s="3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1">
      <c r="A74" s="43"/>
      <c r="E74" s="30"/>
      <c r="F74" s="30"/>
      <c r="G74" s="30"/>
      <c r="H74" s="44"/>
      <c r="I74" s="16"/>
      <c r="J74" s="3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1">
      <c r="A75" s="43"/>
      <c r="E75" s="30"/>
      <c r="F75" s="30"/>
      <c r="G75" s="30"/>
      <c r="H75" s="44"/>
      <c r="I75" s="16"/>
      <c r="J75" s="3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21">
      <c r="A76" s="43"/>
      <c r="E76" s="30"/>
      <c r="F76" s="30"/>
      <c r="G76" s="30"/>
      <c r="H76" s="44"/>
      <c r="I76" s="16"/>
      <c r="J76" s="3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1">
      <c r="A77" s="43"/>
      <c r="E77" s="30"/>
      <c r="F77" s="30"/>
      <c r="G77" s="30"/>
      <c r="H77" s="44"/>
      <c r="I77" s="16"/>
      <c r="J77" s="3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1">
      <c r="A78" s="43"/>
      <c r="E78" s="30"/>
      <c r="F78" s="30"/>
      <c r="G78" s="30"/>
      <c r="H78" s="44"/>
      <c r="I78" s="16"/>
      <c r="J78" s="3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1">
      <c r="A79" s="43"/>
      <c r="E79" s="30"/>
      <c r="F79" s="30"/>
      <c r="G79" s="30"/>
      <c r="H79" s="44"/>
      <c r="I79" s="16"/>
      <c r="J79" s="35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21">
      <c r="A80" s="43"/>
      <c r="E80" s="30"/>
      <c r="F80" s="30"/>
      <c r="G80" s="30"/>
      <c r="H80" s="44"/>
      <c r="I80" s="16"/>
      <c r="J80" s="35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21">
      <c r="A81" s="43"/>
      <c r="E81" s="30"/>
      <c r="F81" s="30"/>
      <c r="G81" s="30"/>
      <c r="H81" s="44"/>
      <c r="I81" s="16"/>
      <c r="J81" s="3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21">
      <c r="A82" s="43"/>
      <c r="E82" s="30"/>
      <c r="F82" s="30"/>
      <c r="G82" s="30"/>
      <c r="H82" s="44"/>
      <c r="I82" s="16"/>
      <c r="J82" s="35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21">
      <c r="A83" s="43"/>
      <c r="E83" s="30"/>
      <c r="F83" s="30"/>
      <c r="G83" s="30"/>
      <c r="H83" s="44"/>
      <c r="I83" s="16"/>
      <c r="J83" s="3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21">
      <c r="A84" s="43"/>
      <c r="E84" s="30"/>
      <c r="F84" s="30"/>
      <c r="G84" s="30"/>
      <c r="H84" s="44"/>
      <c r="I84" s="16"/>
      <c r="J84" s="35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21">
      <c r="A85" s="43"/>
      <c r="E85" s="30"/>
      <c r="F85" s="30"/>
      <c r="G85" s="30"/>
      <c r="H85" s="44"/>
      <c r="I85" s="16"/>
      <c r="J85" s="35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21">
      <c r="A86" s="43"/>
      <c r="E86" s="30"/>
      <c r="F86" s="30"/>
      <c r="G86" s="30"/>
      <c r="H86" s="44"/>
      <c r="I86" s="16"/>
      <c r="J86" s="35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1">
      <c r="A87" s="43"/>
      <c r="E87" s="30"/>
      <c r="F87" s="30"/>
      <c r="G87" s="30"/>
      <c r="H87" s="44"/>
      <c r="I87" s="16"/>
      <c r="J87" s="35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21">
      <c r="A88" s="43"/>
      <c r="E88" s="30"/>
      <c r="F88" s="30"/>
      <c r="G88" s="30"/>
      <c r="H88" s="44"/>
      <c r="I88" s="16"/>
      <c r="J88" s="35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21">
      <c r="A89" s="43"/>
      <c r="E89" s="30"/>
      <c r="F89" s="30"/>
      <c r="G89" s="30"/>
      <c r="H89" s="44"/>
      <c r="I89" s="16"/>
      <c r="J89" s="35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21">
      <c r="A90" s="43"/>
      <c r="E90" s="30"/>
      <c r="F90" s="30"/>
      <c r="G90" s="30"/>
      <c r="H90" s="44"/>
      <c r="I90" s="16"/>
      <c r="J90" s="35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21">
      <c r="A91" s="43"/>
      <c r="E91" s="30"/>
      <c r="F91" s="30"/>
      <c r="G91" s="30"/>
      <c r="H91" s="44"/>
      <c r="I91" s="16"/>
      <c r="J91" s="35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21">
      <c r="A92" s="43"/>
      <c r="E92" s="30"/>
      <c r="F92" s="30"/>
      <c r="G92" s="30"/>
      <c r="H92" s="44"/>
      <c r="I92" s="16"/>
      <c r="J92" s="35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21">
      <c r="A93" s="43"/>
      <c r="E93" s="30"/>
      <c r="F93" s="30"/>
      <c r="G93" s="30"/>
      <c r="H93" s="44"/>
      <c r="I93" s="16"/>
      <c r="J93" s="35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1">
      <c r="A94" s="43"/>
      <c r="E94" s="30"/>
      <c r="F94" s="30"/>
      <c r="G94" s="30"/>
      <c r="H94" s="44"/>
      <c r="I94" s="16"/>
      <c r="J94" s="35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21">
      <c r="A95" s="43"/>
      <c r="E95" s="30"/>
      <c r="F95" s="30"/>
      <c r="G95" s="30"/>
      <c r="H95" s="44"/>
      <c r="I95" s="16"/>
      <c r="J95" s="3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21">
      <c r="A96" s="43"/>
      <c r="E96" s="30"/>
      <c r="F96" s="30"/>
      <c r="G96" s="30"/>
      <c r="H96" s="44"/>
      <c r="I96" s="16"/>
      <c r="J96" s="3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21">
      <c r="A97" s="43"/>
      <c r="E97" s="30"/>
      <c r="F97" s="30"/>
      <c r="G97" s="30"/>
      <c r="H97" s="44"/>
      <c r="I97" s="16"/>
      <c r="J97" s="3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21">
      <c r="A98" s="43"/>
      <c r="E98" s="30"/>
      <c r="F98" s="30"/>
      <c r="G98" s="30"/>
      <c r="H98" s="44"/>
      <c r="I98" s="16"/>
      <c r="J98" s="3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21">
      <c r="A99" s="43"/>
      <c r="E99" s="30"/>
      <c r="F99" s="30"/>
      <c r="G99" s="30"/>
      <c r="H99" s="44"/>
      <c r="I99" s="16"/>
      <c r="J99" s="3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21">
      <c r="E100" s="30"/>
      <c r="F100" s="30"/>
      <c r="G100" s="30"/>
      <c r="H100" s="44"/>
      <c r="I100" s="16"/>
      <c r="J100" s="3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21">
      <c r="E101" s="30"/>
      <c r="F101" s="30"/>
      <c r="G101" s="30"/>
      <c r="H101" s="44"/>
      <c r="I101" s="16"/>
      <c r="J101" s="3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21">
      <c r="E102" s="30"/>
      <c r="F102" s="30"/>
      <c r="G102" s="30"/>
      <c r="H102" s="44"/>
      <c r="I102" s="16"/>
      <c r="J102" s="3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21">
      <c r="E103" s="30"/>
      <c r="F103" s="30"/>
      <c r="G103" s="30"/>
      <c r="H103" s="44"/>
      <c r="I103" s="16"/>
      <c r="J103" s="3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21">
      <c r="E104" s="30"/>
      <c r="F104" s="30"/>
      <c r="G104" s="30"/>
      <c r="H104" s="44"/>
      <c r="I104" s="16"/>
      <c r="J104" s="3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21">
      <c r="E105" s="30"/>
      <c r="F105" s="30"/>
      <c r="G105" s="30"/>
      <c r="H105" s="44"/>
      <c r="I105" s="16"/>
      <c r="J105" s="3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21">
      <c r="E106" s="30"/>
      <c r="F106" s="30"/>
      <c r="G106" s="30"/>
      <c r="H106" s="44"/>
      <c r="I106" s="16"/>
      <c r="J106" s="35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21">
      <c r="E107" s="30"/>
      <c r="F107" s="30"/>
      <c r="G107" s="30"/>
      <c r="H107" s="44"/>
      <c r="I107" s="16"/>
      <c r="J107" s="3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21">
      <c r="E108" s="30"/>
      <c r="F108" s="30"/>
      <c r="G108" s="30"/>
      <c r="H108" s="44"/>
      <c r="I108" s="16"/>
      <c r="J108" s="35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21">
      <c r="E109" s="30"/>
      <c r="F109" s="30"/>
      <c r="G109" s="30"/>
      <c r="H109" s="44"/>
      <c r="I109" s="16"/>
      <c r="J109" s="35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21">
      <c r="E110" s="30"/>
      <c r="F110" s="30"/>
      <c r="G110" s="30"/>
      <c r="H110" s="44"/>
      <c r="I110" s="16"/>
      <c r="J110" s="35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21">
      <c r="E111" s="30"/>
      <c r="F111" s="30"/>
      <c r="G111" s="30"/>
      <c r="H111" s="44"/>
      <c r="I111" s="16"/>
      <c r="J111" s="35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21">
      <c r="E112" s="30"/>
      <c r="F112" s="30"/>
      <c r="G112" s="30"/>
      <c r="H112" s="44"/>
      <c r="I112" s="16"/>
      <c r="J112" s="35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21">
      <c r="E113" s="30"/>
      <c r="F113" s="30"/>
      <c r="G113" s="30"/>
      <c r="H113" s="44"/>
      <c r="I113" s="16"/>
      <c r="J113" s="35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21">
      <c r="E114" s="30"/>
      <c r="F114" s="30"/>
      <c r="G114" s="30"/>
      <c r="H114" s="44"/>
      <c r="I114" s="16"/>
      <c r="J114" s="3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21">
      <c r="E115" s="30"/>
      <c r="F115" s="30"/>
      <c r="G115" s="30"/>
      <c r="H115" s="44"/>
      <c r="I115" s="16"/>
      <c r="J115" s="3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21">
      <c r="E116" s="30"/>
      <c r="F116" s="30"/>
      <c r="G116" s="30"/>
      <c r="H116" s="44"/>
      <c r="I116" s="16"/>
      <c r="J116" s="35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21">
      <c r="E117" s="30"/>
      <c r="F117" s="30"/>
      <c r="G117" s="30"/>
      <c r="H117" s="44"/>
      <c r="I117" s="16"/>
      <c r="J117" s="35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21">
      <c r="E118" s="30"/>
      <c r="F118" s="30"/>
      <c r="G118" s="30"/>
      <c r="H118" s="44"/>
      <c r="I118" s="16"/>
      <c r="J118" s="35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21">
      <c r="E119" s="30"/>
      <c r="F119" s="30"/>
      <c r="G119" s="30"/>
      <c r="H119" s="44"/>
      <c r="I119" s="16"/>
      <c r="J119" s="35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21">
      <c r="E120" s="30"/>
      <c r="F120" s="30"/>
      <c r="G120" s="30"/>
      <c r="H120" s="44"/>
      <c r="I120" s="16"/>
      <c r="J120" s="35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21">
      <c r="E121" s="30"/>
      <c r="F121" s="30"/>
      <c r="G121" s="30"/>
      <c r="H121" s="44"/>
      <c r="I121" s="16"/>
      <c r="J121" s="35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21">
      <c r="E122" s="30"/>
      <c r="F122" s="30"/>
      <c r="G122" s="30"/>
      <c r="H122" s="44"/>
      <c r="I122" s="16"/>
      <c r="J122" s="35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21">
      <c r="E123" s="30"/>
      <c r="F123" s="30"/>
      <c r="G123" s="30"/>
      <c r="H123" s="44"/>
      <c r="I123" s="16"/>
      <c r="J123" s="35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5:21" ht="21">
      <c r="E124" s="30"/>
      <c r="F124" s="30"/>
      <c r="G124" s="30"/>
      <c r="H124" s="44"/>
      <c r="I124" s="16"/>
      <c r="J124" s="35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5:21" ht="21">
      <c r="E125" s="30"/>
      <c r="F125" s="30"/>
      <c r="G125" s="30"/>
      <c r="H125" s="44"/>
      <c r="I125" s="16"/>
      <c r="J125" s="35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5:21" ht="21">
      <c r="E126" s="30"/>
      <c r="F126" s="30"/>
      <c r="G126" s="30"/>
      <c r="H126" s="44"/>
      <c r="I126" s="16"/>
      <c r="J126" s="35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5:21" ht="21">
      <c r="E127" s="30"/>
      <c r="F127" s="30"/>
      <c r="G127" s="30"/>
      <c r="H127" s="44"/>
      <c r="I127" s="16"/>
      <c r="J127" s="35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5:21" ht="21">
      <c r="E128" s="30"/>
      <c r="F128" s="30"/>
      <c r="G128" s="30"/>
      <c r="H128" s="44"/>
      <c r="I128" s="16"/>
      <c r="J128" s="35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5:21" ht="21">
      <c r="E129" s="30"/>
      <c r="F129" s="30"/>
      <c r="G129" s="30"/>
      <c r="H129" s="44"/>
      <c r="I129" s="16"/>
      <c r="J129" s="35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5:21" ht="21">
      <c r="E130" s="30"/>
      <c r="F130" s="30"/>
      <c r="G130" s="30"/>
      <c r="H130" s="44"/>
      <c r="I130" s="16"/>
      <c r="J130" s="35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5:21" ht="21">
      <c r="E131" s="30"/>
      <c r="F131" s="30"/>
      <c r="G131" s="30"/>
      <c r="H131" s="44"/>
      <c r="I131" s="16"/>
      <c r="J131" s="3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5:21" ht="21">
      <c r="E132" s="30"/>
      <c r="F132" s="30"/>
      <c r="G132" s="30"/>
      <c r="H132" s="44"/>
      <c r="I132" s="16"/>
      <c r="J132" s="35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5:21" ht="21">
      <c r="E133" s="30"/>
      <c r="F133" s="30"/>
      <c r="G133" s="30"/>
      <c r="H133" s="44"/>
      <c r="I133" s="16"/>
      <c r="J133" s="35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5:21" ht="21">
      <c r="E134" s="30"/>
      <c r="F134" s="30"/>
      <c r="G134" s="30"/>
      <c r="H134" s="44"/>
      <c r="I134" s="16"/>
      <c r="J134" s="35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5:21" ht="21">
      <c r="E135" s="30"/>
      <c r="F135" s="30"/>
      <c r="G135" s="30"/>
      <c r="H135" s="44"/>
      <c r="I135" s="16"/>
      <c r="J135" s="35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5:21" ht="21">
      <c r="E136" s="30"/>
      <c r="F136" s="30"/>
      <c r="G136" s="30"/>
      <c r="H136" s="44"/>
      <c r="I136" s="16"/>
      <c r="J136" s="35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5:21" ht="21">
      <c r="E137" s="30"/>
      <c r="F137" s="30"/>
      <c r="G137" s="30"/>
      <c r="H137" s="44"/>
      <c r="I137" s="16"/>
      <c r="J137" s="35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5:21" ht="21">
      <c r="E138" s="30"/>
      <c r="F138" s="30"/>
      <c r="G138" s="30"/>
      <c r="H138" s="44"/>
      <c r="I138" s="16"/>
      <c r="J138" s="35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5:21" ht="21">
      <c r="E139" s="30"/>
      <c r="F139" s="30"/>
      <c r="G139" s="30"/>
      <c r="H139" s="44"/>
      <c r="I139" s="16"/>
      <c r="J139" s="35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5:21" ht="21">
      <c r="E140" s="30"/>
      <c r="F140" s="30"/>
      <c r="G140" s="30"/>
      <c r="H140" s="44"/>
      <c r="I140" s="16"/>
      <c r="J140" s="35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5:21" ht="21">
      <c r="E141" s="30"/>
      <c r="F141" s="30"/>
      <c r="G141" s="30"/>
      <c r="H141" s="44"/>
      <c r="I141" s="16"/>
      <c r="J141" s="35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5:21" ht="21">
      <c r="E142" s="30"/>
      <c r="F142" s="30"/>
      <c r="G142" s="30"/>
      <c r="H142" s="44"/>
      <c r="I142" s="16"/>
      <c r="J142" s="35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5:21" ht="21">
      <c r="E143" s="30"/>
      <c r="F143" s="30"/>
      <c r="G143" s="30"/>
      <c r="H143" s="44"/>
      <c r="I143" s="16"/>
      <c r="J143" s="35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5:21" ht="21">
      <c r="E144" s="30"/>
      <c r="F144" s="30"/>
      <c r="G144" s="30"/>
      <c r="H144" s="44"/>
      <c r="I144" s="16"/>
      <c r="J144" s="35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5:21" ht="21">
      <c r="E145" s="30"/>
      <c r="F145" s="30"/>
      <c r="G145" s="30"/>
      <c r="H145" s="44"/>
      <c r="I145" s="16"/>
      <c r="J145" s="35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5:21" ht="21">
      <c r="E146" s="30"/>
      <c r="F146" s="30"/>
      <c r="G146" s="30"/>
      <c r="H146" s="44"/>
      <c r="I146" s="16"/>
      <c r="J146" s="3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5:21" ht="21">
      <c r="E147" s="30"/>
      <c r="F147" s="30"/>
      <c r="G147" s="30"/>
      <c r="H147" s="44"/>
      <c r="I147" s="16"/>
      <c r="J147" s="3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5:21" ht="21">
      <c r="E148" s="30"/>
      <c r="F148" s="30"/>
      <c r="G148" s="30"/>
      <c r="H148" s="44"/>
      <c r="I148" s="16"/>
      <c r="J148" s="3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5:21" ht="21">
      <c r="E149" s="30"/>
      <c r="F149" s="30"/>
      <c r="G149" s="30"/>
      <c r="H149" s="44"/>
      <c r="I149" s="16"/>
      <c r="J149" s="3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5:21" ht="21">
      <c r="E150" s="30"/>
      <c r="F150" s="30"/>
      <c r="G150" s="30"/>
      <c r="H150" s="44"/>
      <c r="I150" s="16"/>
      <c r="J150" s="35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5:21" ht="21">
      <c r="E151" s="30"/>
      <c r="F151" s="30"/>
      <c r="G151" s="30"/>
      <c r="H151" s="44"/>
      <c r="I151" s="16"/>
      <c r="J151" s="35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5:21" ht="21">
      <c r="E152" s="30"/>
      <c r="F152" s="30"/>
      <c r="G152" s="30"/>
      <c r="H152" s="44"/>
      <c r="I152" s="16"/>
      <c r="J152" s="35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5:21" ht="21">
      <c r="E153" s="30"/>
      <c r="F153" s="30"/>
      <c r="G153" s="30"/>
      <c r="H153" s="44"/>
      <c r="I153" s="16"/>
      <c r="J153" s="35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5:21" ht="21">
      <c r="E154" s="30"/>
      <c r="F154" s="30"/>
      <c r="G154" s="30"/>
      <c r="H154" s="44"/>
      <c r="I154" s="16"/>
      <c r="J154" s="35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5:21" ht="21">
      <c r="E155" s="30"/>
      <c r="F155" s="30"/>
      <c r="G155" s="30"/>
      <c r="H155" s="44"/>
      <c r="I155" s="16"/>
      <c r="J155" s="3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5:21" ht="21">
      <c r="E156" s="30"/>
      <c r="F156" s="30"/>
      <c r="G156" s="30"/>
      <c r="H156" s="44"/>
      <c r="I156" s="16"/>
      <c r="J156" s="3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5:21" ht="21">
      <c r="E157" s="30"/>
      <c r="F157" s="30"/>
      <c r="G157" s="30"/>
      <c r="H157" s="44"/>
      <c r="I157" s="16"/>
      <c r="J157" s="35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5:21" ht="21">
      <c r="E158" s="30"/>
      <c r="F158" s="30"/>
      <c r="G158" s="30"/>
      <c r="H158" s="44"/>
      <c r="I158" s="16"/>
      <c r="J158" s="35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5:21" ht="21">
      <c r="E159" s="30"/>
      <c r="F159" s="30"/>
      <c r="G159" s="30"/>
      <c r="H159" s="44"/>
      <c r="I159" s="16"/>
      <c r="J159" s="35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5:21" ht="21">
      <c r="E160" s="30"/>
      <c r="F160" s="30"/>
      <c r="G160" s="30"/>
      <c r="H160" s="44"/>
      <c r="I160" s="16"/>
      <c r="J160" s="35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5:21" ht="21">
      <c r="E161" s="30"/>
      <c r="F161" s="30"/>
      <c r="G161" s="30"/>
      <c r="H161" s="44"/>
      <c r="I161" s="16"/>
      <c r="J161" s="35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5:21" ht="21">
      <c r="E162" s="30"/>
      <c r="F162" s="30"/>
      <c r="G162" s="30"/>
      <c r="H162" s="44"/>
      <c r="I162" s="16"/>
      <c r="J162" s="35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5:21" ht="21">
      <c r="E163" s="30"/>
      <c r="F163" s="30"/>
      <c r="G163" s="30"/>
      <c r="H163" s="44"/>
      <c r="I163" s="16"/>
      <c r="J163" s="3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5:21" ht="21">
      <c r="E164" s="30"/>
      <c r="F164" s="30"/>
      <c r="G164" s="30"/>
      <c r="H164" s="44"/>
      <c r="I164" s="16"/>
      <c r="J164" s="3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5:21" ht="21">
      <c r="E165" s="30"/>
      <c r="F165" s="30"/>
      <c r="G165" s="30"/>
      <c r="H165" s="44"/>
      <c r="I165" s="16"/>
      <c r="J165" s="35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5:21" ht="21">
      <c r="E166" s="30"/>
      <c r="F166" s="30"/>
      <c r="G166" s="30"/>
      <c r="H166" s="44"/>
      <c r="I166" s="16"/>
      <c r="J166" s="35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5:21" ht="21">
      <c r="E167" s="30"/>
      <c r="F167" s="30"/>
      <c r="G167" s="30"/>
      <c r="H167" s="44"/>
      <c r="I167" s="16"/>
      <c r="J167" s="35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5:21" ht="21">
      <c r="E168" s="30"/>
      <c r="F168" s="30"/>
      <c r="G168" s="30"/>
      <c r="H168" s="44"/>
      <c r="I168" s="16"/>
      <c r="J168" s="35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5:21" ht="21">
      <c r="E169" s="30"/>
      <c r="F169" s="30"/>
      <c r="G169" s="30"/>
      <c r="H169" s="44"/>
      <c r="I169" s="16"/>
      <c r="J169" s="35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5:21" ht="21">
      <c r="E170" s="30"/>
      <c r="F170" s="30"/>
      <c r="G170" s="30"/>
      <c r="H170" s="44"/>
      <c r="I170" s="16"/>
      <c r="J170" s="35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5:21" ht="21">
      <c r="E171" s="30"/>
      <c r="F171" s="30"/>
      <c r="G171" s="30"/>
      <c r="H171" s="44"/>
      <c r="I171" s="16"/>
      <c r="J171" s="3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5:21" ht="21">
      <c r="E172" s="30"/>
      <c r="F172" s="30"/>
      <c r="G172" s="30"/>
      <c r="H172" s="44"/>
      <c r="I172" s="16"/>
      <c r="J172" s="3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5:21" ht="21">
      <c r="E173" s="30"/>
      <c r="F173" s="30"/>
      <c r="G173" s="30"/>
      <c r="H173" s="44"/>
      <c r="I173" s="16"/>
      <c r="J173" s="3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5:21" ht="21">
      <c r="E174" s="30"/>
      <c r="F174" s="30"/>
      <c r="G174" s="30"/>
      <c r="H174" s="44"/>
      <c r="I174" s="16"/>
      <c r="J174" s="3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5:21" ht="21">
      <c r="E175" s="30"/>
      <c r="F175" s="30"/>
      <c r="G175" s="30"/>
      <c r="H175" s="44"/>
      <c r="I175" s="16"/>
      <c r="J175" s="35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5:21" ht="21">
      <c r="E176" s="30"/>
      <c r="F176" s="30"/>
      <c r="G176" s="30"/>
      <c r="H176" s="44"/>
      <c r="I176" s="16"/>
      <c r="J176" s="3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5:21" ht="21">
      <c r="E177" s="30"/>
      <c r="F177" s="30"/>
      <c r="G177" s="30"/>
      <c r="H177" s="44"/>
      <c r="I177" s="16"/>
      <c r="J177" s="3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5:21" ht="21">
      <c r="E178" s="30"/>
      <c r="F178" s="30"/>
      <c r="G178" s="30"/>
      <c r="H178" s="44"/>
      <c r="I178" s="16"/>
      <c r="J178" s="35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5:21" ht="21">
      <c r="E179" s="30"/>
      <c r="F179" s="30"/>
      <c r="G179" s="30"/>
      <c r="H179" s="44"/>
      <c r="I179" s="16"/>
      <c r="J179" s="35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5:21" ht="21">
      <c r="E180" s="30"/>
      <c r="F180" s="30"/>
      <c r="G180" s="30"/>
      <c r="H180" s="44"/>
      <c r="I180" s="16"/>
      <c r="J180" s="3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5:21" ht="21">
      <c r="E181" s="30"/>
      <c r="F181" s="30"/>
      <c r="G181" s="30"/>
      <c r="H181" s="44"/>
      <c r="I181" s="16"/>
      <c r="J181" s="35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5:21" ht="21">
      <c r="E182" s="30"/>
      <c r="F182" s="30"/>
      <c r="G182" s="30"/>
      <c r="H182" s="44"/>
      <c r="I182" s="16"/>
      <c r="J182" s="3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5:21" ht="21">
      <c r="E183" s="30"/>
      <c r="F183" s="30"/>
      <c r="G183" s="30"/>
      <c r="H183" s="44"/>
      <c r="I183" s="16"/>
      <c r="J183" s="35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5:21" ht="21">
      <c r="E184" s="30"/>
      <c r="F184" s="30"/>
      <c r="G184" s="30"/>
      <c r="H184" s="44"/>
      <c r="I184" s="16"/>
      <c r="J184" s="3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5:21" ht="21">
      <c r="E185" s="30"/>
      <c r="F185" s="30"/>
      <c r="G185" s="30"/>
      <c r="H185" s="44"/>
      <c r="I185" s="16"/>
      <c r="J185" s="3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5:21" ht="21">
      <c r="E186" s="30"/>
      <c r="F186" s="30"/>
      <c r="G186" s="30"/>
      <c r="H186" s="44"/>
      <c r="I186" s="16"/>
      <c r="J186" s="3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5:21" ht="21">
      <c r="E187" s="30"/>
      <c r="F187" s="30"/>
      <c r="G187" s="30"/>
      <c r="H187" s="44"/>
      <c r="I187" s="16"/>
      <c r="J187" s="35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5:21" ht="21">
      <c r="E188" s="30"/>
      <c r="F188" s="30"/>
      <c r="G188" s="30"/>
      <c r="H188" s="44"/>
      <c r="I188" s="16"/>
      <c r="J188" s="35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5:21" ht="21">
      <c r="E189" s="30"/>
      <c r="F189" s="30"/>
      <c r="G189" s="30"/>
      <c r="H189" s="44"/>
      <c r="I189" s="16"/>
      <c r="J189" s="35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5:21" ht="21">
      <c r="E190" s="30"/>
      <c r="F190" s="30"/>
      <c r="G190" s="30"/>
      <c r="H190" s="44"/>
      <c r="I190" s="16"/>
      <c r="J190" s="35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5:21" ht="21">
      <c r="E191" s="30"/>
      <c r="F191" s="30"/>
      <c r="G191" s="30"/>
      <c r="H191" s="44"/>
      <c r="I191" s="16"/>
      <c r="J191" s="35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5:21" ht="21">
      <c r="E192" s="30"/>
      <c r="F192" s="30"/>
      <c r="G192" s="30"/>
      <c r="H192" s="44"/>
      <c r="I192" s="16"/>
      <c r="J192" s="35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5:21" ht="21">
      <c r="E193" s="30"/>
      <c r="F193" s="30"/>
      <c r="G193" s="30"/>
      <c r="H193" s="44"/>
      <c r="I193" s="16"/>
      <c r="J193" s="35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5:21" ht="21">
      <c r="E194" s="30"/>
      <c r="F194" s="30"/>
      <c r="G194" s="30"/>
      <c r="H194" s="44"/>
      <c r="I194" s="16"/>
      <c r="J194" s="35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5:21" ht="21">
      <c r="E195" s="30"/>
      <c r="F195" s="30"/>
      <c r="G195" s="30"/>
      <c r="H195" s="44"/>
      <c r="I195" s="16"/>
      <c r="J195" s="35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</sheetData>
  <sheetProtection/>
  <mergeCells count="4">
    <mergeCell ref="C7:H7"/>
    <mergeCell ref="C14:D14"/>
    <mergeCell ref="C15:D15"/>
    <mergeCell ref="A1:H6"/>
  </mergeCells>
  <hyperlinks>
    <hyperlink ref="E16" location="МЕНЮ!A1" display="Мен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www.PHILka.RU</cp:lastModifiedBy>
  <dcterms:created xsi:type="dcterms:W3CDTF">2010-02-23T20:01:06Z</dcterms:created>
  <dcterms:modified xsi:type="dcterms:W3CDTF">2011-11-06T06:49:12Z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